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C:\Users\pango\Desktop\2024\dekemvri 2024\"/>
    </mc:Choice>
  </mc:AlternateContent>
  <bookViews>
    <workbookView xWindow="-120" yWindow="-120" windowWidth="38640" windowHeight="2112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E104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3"/>
  <c r="D100"/>
  <c r="D96"/>
  <c r="D92"/>
  <c r="D88"/>
  <c r="D84"/>
  <c r="D80"/>
  <c r="D77"/>
  <c r="C103"/>
  <c r="C98"/>
  <c r="C94"/>
  <c r="C89"/>
  <c r="C85"/>
  <c r="C81"/>
  <c r="C77"/>
  <c r="D74"/>
  <c i="5" r="D102"/>
  <c r="D90"/>
  <c r="D86"/>
  <c r="C102"/>
  <c r="C81"/>
  <c i="4" r="D101"/>
  <c r="D97"/>
  <c r="D93"/>
  <c r="D89"/>
  <c r="D85"/>
  <c r="D81"/>
  <c r="D79"/>
  <c r="D75"/>
  <c r="C101"/>
  <c r="C97"/>
  <c r="C93"/>
  <c r="C88"/>
  <c r="C84"/>
  <c r="C80"/>
  <c r="C76"/>
  <c i="5" r="D101"/>
  <c r="D97"/>
  <c r="D93"/>
  <c r="D81"/>
  <c r="C103"/>
  <c r="C91"/>
  <c r="C87"/>
  <c i="4" r="D102"/>
  <c r="D98"/>
  <c r="D95"/>
  <c r="D90"/>
  <c r="D86"/>
  <c r="D82"/>
  <c r="D78"/>
  <c r="C104"/>
  <c r="C100"/>
  <c r="C96"/>
  <c r="C92"/>
  <c r="C90"/>
  <c r="C86"/>
  <c r="C83"/>
  <c r="C78"/>
  <c r="C74"/>
  <c i="5" r="D103"/>
  <c r="D91"/>
  <c r="D87"/>
  <c r="D75"/>
  <c r="C101"/>
  <c r="C96"/>
  <c r="C92"/>
  <c r="C88"/>
  <c r="C80"/>
  <c r="D74"/>
  <c i="4" r="D104"/>
  <c r="D99"/>
  <c r="D94"/>
  <c r="D91"/>
  <c r="D87"/>
  <c r="D83"/>
  <c r="D76"/>
  <c r="C102"/>
  <c r="C99"/>
  <c r="C95"/>
  <c r="C91"/>
  <c r="C87"/>
  <c r="C82"/>
  <c r="C79"/>
  <c r="C75"/>
  <c i="5" r="D100"/>
  <c r="D96"/>
  <c r="D92"/>
  <c r="D88"/>
  <c r="D80"/>
  <c r="C100"/>
  <c r="C97"/>
  <c r="C93"/>
  <c r="C90"/>
  <c r="C86"/>
  <c r="C75"/>
  <c r="C74"/>
  <c i="6" r="D35"/>
  <c i="5" r="R76"/>
  <c r="D76"/>
  <c r="N94"/>
  <c r="C94"/>
  <c r="T95"/>
  <c r="D95"/>
  <c r="E98"/>
  <c r="C98"/>
  <c r="E85"/>
  <c r="D85"/>
  <c r="E84"/>
  <c r="D84"/>
  <c r="I104"/>
  <c r="D104"/>
  <c r="E99"/>
  <c r="D99"/>
  <c r="E77"/>
  <c r="C77"/>
  <c r="E83"/>
  <c r="C83"/>
  <c r="N78"/>
  <c r="C78"/>
  <c r="E89"/>
  <c r="D89"/>
  <c r="T79"/>
  <c r="C79"/>
  <c r="E82"/>
  <c r="C82"/>
  <c l="1" r="D98"/>
  <c r="D94"/>
  <c r="D82"/>
  <c r="D78"/>
  <c r="C104"/>
  <c r="C95"/>
  <c r="C89"/>
  <c r="C85"/>
  <c r="C76"/>
  <c r="D77"/>
  <c r="C99"/>
  <c r="D83"/>
  <c r="D79"/>
  <c r="C84"/>
</calcChain>
</file>

<file path=xl/sharedStrings.xml><?xml version="1.0" encoding="utf-8"?>
<sst xmlns="http://schemas.openxmlformats.org/spreadsheetml/2006/main">
  <si>
    <t>Дата</t>
  </si>
  <si>
    <t>Cimb</t>
  </si>
  <si>
    <t>Цена на порамнување €/MWh - декември 2024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</si>
  <si>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</si>
  <si>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</si>
  <si>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</si>
  <si>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</si>
  <si>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</si>
  <si>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</si>
  <si>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</si>
  <si>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</si>
  <si>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</si>
  <si>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</si>
  <si>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</si>
  <si>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</si>
  <si>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</si>
  <si>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</si>
  <si>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</si>
  <si>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</si>
  <si>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</si>
  <si>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</si>
  <si>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</si>
  <si>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</si>
  <si>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</si>
  <si>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</si>
  <si>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</si>
  <si>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</si>
  <si>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</si>
  <si>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</si>
  <si>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</si>
  <si>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</si>
  <si>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</si>
  <si>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</si>
  <si>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</si>
  <si>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</si>
  <si>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</si>
  <si>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декември 2024</t>
  </si>
  <si>
    <t>ПЕРИОД</t>
  </si>
  <si>
    <t>ВКУПНО</t>
  </si>
  <si>
    <t>Ангажирана aFRR регулација за нагоре - декември 2024</t>
  </si>
  <si>
    <t>Ангажирана aFRR регулација за надолу - декември 2024</t>
  </si>
  <si>
    <t>Вкупно ангажирана aFRR регулација - декември 2024</t>
  </si>
  <si>
    <t>Ангажирана mFRR регулација за нагоре - декември 2024</t>
  </si>
  <si>
    <t>Ангажирана mFRR регулација за надолу - декември 2024</t>
  </si>
  <si>
    <t>Вкупно ангажирана mFRR регулација - декември 2024</t>
  </si>
  <si>
    <t>Area Control Error (MWh/h)</t>
  </si>
  <si>
    <t>Вкупно</t>
  </si>
</sst>
</file>

<file path=xl/styles.xml><?xml version="1.0" encoding="utf-8"?>
<styleSheet xmlns="http://schemas.openxmlformats.org/spreadsheetml/2006/main">
  <numFmts count="2">
    <numFmt numFmtId="164" formatCode="0.0000"/>
    <numFmt numFmtId="43" formatCode="_-* #,##0.00 _д_е_н_._-;-* #,##0.00 _д_е_н_._-;_-* &quot;-&quot;?? _д_е_н_.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7" borderId="0" xfId="0" applyNumberFormat="1" applyFont="1" applyFill="1" applyAlignment="1">
      <alignment horizontal="center" vertical="center"/>
    </xf>
    <xf numFmtId="43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45627</v>
      </c>
      <c r="C4" s="13" t="s">
        <v>27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>
        <v>133.94999999999999</v>
      </c>
      <c r="O4" s="14">
        <v>113.14399546</v>
      </c>
      <c r="P4" s="14">
        <v>115.21393178</v>
      </c>
      <c r="Q4" s="14">
        <v>119.37583530000001</v>
      </c>
      <c r="R4" s="14">
        <v>133.82829214</v>
      </c>
      <c r="S4" s="14">
        <v>155.47414832999999</v>
      </c>
      <c r="T4" s="14">
        <v>194.32482522999999</v>
      </c>
      <c r="U4" s="14">
        <v>204.34725354</v>
      </c>
      <c r="V4" s="14">
        <v>228.19685092</v>
      </c>
      <c r="W4" s="14">
        <v>235.34875160000001</v>
      </c>
      <c r="X4" s="14">
        <v>213.83000000000001</v>
      </c>
      <c r="Y4" s="14"/>
      <c r="Z4" s="14"/>
      <c r="AA4" s="15"/>
    </row>
    <row r="5">
      <c r="A5" s="11"/>
      <c r="B5" s="16"/>
      <c r="C5" s="13" t="s">
        <v>28</v>
      </c>
      <c r="D5" s="14">
        <v>33.800467169999997</v>
      </c>
      <c r="E5" s="14">
        <v>29.523143180000002</v>
      </c>
      <c r="F5" s="14">
        <v>26.585161289999999</v>
      </c>
      <c r="G5" s="14">
        <v>25.855161290000002</v>
      </c>
      <c r="H5" s="14">
        <v>25.635161289999999</v>
      </c>
      <c r="I5" s="14">
        <v>25.895161290000001</v>
      </c>
      <c r="J5" s="14">
        <v>25.605161290000002</v>
      </c>
      <c r="K5" s="14">
        <v>27.18516129</v>
      </c>
      <c r="L5" s="14">
        <v>30.085161289999999</v>
      </c>
      <c r="M5" s="14">
        <v>28.52516129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>
        <v>36.255161289999997</v>
      </c>
      <c r="Z5" s="14">
        <v>31.855161290000002</v>
      </c>
      <c r="AA5" s="15">
        <v>25.645161290000001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45628</v>
      </c>
      <c r="C8" s="13" t="s">
        <v>27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>
        <v>191.19450979999999</v>
      </c>
      <c r="R8" s="14">
        <v>205.67445583</v>
      </c>
      <c r="S8" s="14">
        <v>231.17037209</v>
      </c>
      <c r="T8" s="14">
        <v>257.78314363999999</v>
      </c>
      <c r="U8" s="14">
        <v>264.26999999999998</v>
      </c>
      <c r="V8" s="14"/>
      <c r="W8" s="14"/>
      <c r="X8" s="14"/>
      <c r="Y8" s="14"/>
      <c r="Z8" s="14"/>
      <c r="AA8" s="15">
        <v>173.63</v>
      </c>
    </row>
    <row r="9">
      <c r="A9" s="11"/>
      <c r="B9" s="16"/>
      <c r="C9" s="13" t="s">
        <v>28</v>
      </c>
      <c r="D9" s="14">
        <v>25.716666669999999</v>
      </c>
      <c r="E9" s="14">
        <v>26.62961314</v>
      </c>
      <c r="F9" s="14">
        <v>26.430365040000002</v>
      </c>
      <c r="G9" s="14">
        <v>24.683635580000001</v>
      </c>
      <c r="H9" s="14">
        <v>31.078544780000001</v>
      </c>
      <c r="I9" s="14">
        <v>38.420187650000003</v>
      </c>
      <c r="J9" s="14">
        <v>43.940478259999999</v>
      </c>
      <c r="K9" s="14">
        <v>52.617647849999997</v>
      </c>
      <c r="L9" s="14">
        <v>57.340144430000002</v>
      </c>
      <c r="M9" s="14">
        <v>45.712083329999999</v>
      </c>
      <c r="N9" s="14">
        <v>68.510000000000005</v>
      </c>
      <c r="O9" s="14">
        <v>51.82098483</v>
      </c>
      <c r="P9" s="14">
        <v>37.355833330000003</v>
      </c>
      <c r="Q9" s="14"/>
      <c r="R9" s="14"/>
      <c r="S9" s="14"/>
      <c r="T9" s="14"/>
      <c r="U9" s="14"/>
      <c r="V9" s="14">
        <v>90.019999999999996</v>
      </c>
      <c r="W9" s="14">
        <v>85.275930020000004</v>
      </c>
      <c r="X9" s="14">
        <v>51.520000000000003</v>
      </c>
      <c r="Y9" s="14">
        <v>73.75</v>
      </c>
      <c r="Z9" s="14">
        <v>69.409999999999997</v>
      </c>
      <c r="AA9" s="15"/>
    </row>
    <row r="10">
      <c r="A10" s="11"/>
      <c r="B10" s="16"/>
      <c r="C10" s="13" t="s">
        <v>29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45629</v>
      </c>
      <c r="C12" s="13" t="s">
        <v>27</v>
      </c>
      <c r="D12" s="14">
        <v>177.87</v>
      </c>
      <c r="E12" s="14"/>
      <c r="F12" s="14"/>
      <c r="G12" s="14"/>
      <c r="H12" s="14"/>
      <c r="I12" s="14"/>
      <c r="J12" s="14"/>
      <c r="K12" s="14"/>
      <c r="L12" s="14">
        <v>333.47000000000003</v>
      </c>
      <c r="M12" s="14"/>
      <c r="N12" s="14"/>
      <c r="O12" s="14">
        <v>250.1516288</v>
      </c>
      <c r="P12" s="14">
        <v>238.88244444</v>
      </c>
      <c r="Q12" s="14">
        <v>252.74126641999999</v>
      </c>
      <c r="R12" s="14">
        <v>279.42933181000001</v>
      </c>
      <c r="S12" s="14">
        <v>299.05803233</v>
      </c>
      <c r="T12" s="14">
        <v>310.44778876999999</v>
      </c>
      <c r="U12" s="14">
        <v>313.42753164999999</v>
      </c>
      <c r="V12" s="14">
        <v>294.27495386999999</v>
      </c>
      <c r="W12" s="14">
        <v>276.64876171999998</v>
      </c>
      <c r="X12" s="14"/>
      <c r="Y12" s="14"/>
      <c r="Z12" s="14">
        <v>194.05948395999999</v>
      </c>
      <c r="AA12" s="15">
        <v>175.00408229999999</v>
      </c>
    </row>
    <row r="13">
      <c r="A13" s="11"/>
      <c r="B13" s="16"/>
      <c r="C13" s="13" t="s">
        <v>28</v>
      </c>
      <c r="D13" s="14"/>
      <c r="E13" s="14"/>
      <c r="F13" s="14"/>
      <c r="G13" s="14"/>
      <c r="H13" s="14">
        <v>56.100000000000001</v>
      </c>
      <c r="I13" s="14">
        <v>61.850000000000001</v>
      </c>
      <c r="J13" s="14">
        <v>76.719999999999999</v>
      </c>
      <c r="K13" s="14">
        <v>100.06</v>
      </c>
      <c r="L13" s="14"/>
      <c r="M13" s="14">
        <v>106.34999999999999</v>
      </c>
      <c r="N13" s="14">
        <v>93.340000000000003</v>
      </c>
      <c r="O13" s="14"/>
      <c r="P13" s="14"/>
      <c r="Q13" s="14"/>
      <c r="R13" s="14"/>
      <c r="S13" s="14"/>
      <c r="T13" s="14"/>
      <c r="U13" s="14"/>
      <c r="V13" s="14"/>
      <c r="W13" s="14"/>
      <c r="X13" s="14">
        <v>85.769999999999996</v>
      </c>
      <c r="Y13" s="14">
        <v>51.367958780000002</v>
      </c>
      <c r="Z13" s="14"/>
      <c r="AA13" s="15"/>
    </row>
    <row r="14">
      <c r="A14" s="11"/>
      <c r="B14" s="16"/>
      <c r="C14" s="13" t="s">
        <v>29</v>
      </c>
      <c r="D14" s="14"/>
      <c r="E14" s="14">
        <v>57.564999999999998</v>
      </c>
      <c r="F14" s="14">
        <v>56.045000000000002</v>
      </c>
      <c r="G14" s="14">
        <v>53.984999999999999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>
        <v>172.69499999999999</v>
      </c>
      <c r="F15" s="19">
        <v>168.13499999999999</v>
      </c>
      <c r="G15" s="19">
        <v>161.95500000000001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45630</v>
      </c>
      <c r="C16" s="13" t="s">
        <v>27</v>
      </c>
      <c r="D16" s="14">
        <v>158.74802156000001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/>
      <c r="E17" s="14">
        <v>58.329999999999998</v>
      </c>
      <c r="F17" s="14">
        <v>56.399999999999999</v>
      </c>
      <c r="G17" s="14">
        <v>55.140000000000001</v>
      </c>
      <c r="H17" s="14"/>
      <c r="I17" s="14">
        <v>37.460000000000001</v>
      </c>
      <c r="J17" s="14">
        <v>44.909999999999997</v>
      </c>
      <c r="K17" s="14">
        <v>111.02</v>
      </c>
      <c r="L17" s="14">
        <v>141.25999999999999</v>
      </c>
      <c r="M17" s="14">
        <v>127.48</v>
      </c>
      <c r="N17" s="14">
        <v>109.75</v>
      </c>
      <c r="O17" s="14">
        <v>109.81999999999999</v>
      </c>
      <c r="P17" s="14">
        <v>106.28</v>
      </c>
      <c r="Q17" s="14">
        <v>111.3</v>
      </c>
      <c r="R17" s="14">
        <v>116.59</v>
      </c>
      <c r="S17" s="14">
        <v>123.86</v>
      </c>
      <c r="T17" s="14">
        <v>131.81999999999999</v>
      </c>
      <c r="U17" s="14"/>
      <c r="V17" s="14">
        <v>104.23522167</v>
      </c>
      <c r="W17" s="14">
        <v>77.969565160000002</v>
      </c>
      <c r="X17" s="14">
        <v>55.933298899999997</v>
      </c>
      <c r="Y17" s="14">
        <v>43.950000000000003</v>
      </c>
      <c r="Z17" s="14">
        <v>38.469999999999999</v>
      </c>
      <c r="AA17" s="15"/>
    </row>
    <row r="18">
      <c r="A18" s="1"/>
      <c r="B18" s="16"/>
      <c r="C18" s="13" t="s">
        <v>29</v>
      </c>
      <c r="D18" s="14"/>
      <c r="E18" s="14"/>
      <c r="F18" s="14"/>
      <c r="G18" s="14"/>
      <c r="H18" s="14">
        <v>57.454999999999998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>
        <v>142.745</v>
      </c>
      <c r="V18" s="14"/>
      <c r="W18" s="14"/>
      <c r="X18" s="14"/>
      <c r="Y18" s="14"/>
      <c r="Z18" s="14"/>
      <c r="AA18" s="15">
        <v>56.585000000000001</v>
      </c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>
        <v>172.36500000000001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>
        <v>428.23500000000001</v>
      </c>
      <c r="V19" s="19"/>
      <c r="W19" s="19"/>
      <c r="X19" s="19"/>
      <c r="Y19" s="19"/>
      <c r="Z19" s="19"/>
      <c r="AA19" s="20">
        <v>169.755</v>
      </c>
    </row>
    <row r="20" thickTop="1" ht="15.75">
      <c r="A20" s="11"/>
      <c r="B20" s="12">
        <v>45631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>
        <v>510.78739273999997</v>
      </c>
      <c r="T20" s="14"/>
      <c r="U20" s="14"/>
      <c r="V20" s="14">
        <v>275.83999999999997</v>
      </c>
      <c r="W20" s="14">
        <v>276.80000000000001</v>
      </c>
      <c r="X20" s="14">
        <v>279.26999999999998</v>
      </c>
      <c r="Y20" s="14"/>
      <c r="Z20" s="14">
        <v>209.27000000000001</v>
      </c>
      <c r="AA20" s="15">
        <v>180.06</v>
      </c>
    </row>
    <row r="21">
      <c r="A21" s="1"/>
      <c r="B21" s="16"/>
      <c r="C21" s="13" t="s">
        <v>28</v>
      </c>
      <c r="D21" s="14"/>
      <c r="E21" s="14"/>
      <c r="F21" s="14"/>
      <c r="G21" s="14"/>
      <c r="H21" s="14"/>
      <c r="I21" s="14"/>
      <c r="J21" s="14">
        <v>74.769999999999996</v>
      </c>
      <c r="K21" s="14">
        <v>213.37</v>
      </c>
      <c r="L21" s="14">
        <v>120.22</v>
      </c>
      <c r="M21" s="14">
        <v>70.538723140000002</v>
      </c>
      <c r="N21" s="14">
        <v>51.445454550000001</v>
      </c>
      <c r="O21" s="14">
        <v>51.445454550000001</v>
      </c>
      <c r="P21" s="14">
        <v>52.063672060000002</v>
      </c>
      <c r="Q21" s="14">
        <v>125.58</v>
      </c>
      <c r="R21" s="14">
        <v>159.94999999999999</v>
      </c>
      <c r="S21" s="14"/>
      <c r="T21" s="14">
        <v>359.20999999999998</v>
      </c>
      <c r="U21" s="14">
        <v>94.760000000000005</v>
      </c>
      <c r="V21" s="14"/>
      <c r="W21" s="14"/>
      <c r="X21" s="14"/>
      <c r="Y21" s="14">
        <v>86.159999999999997</v>
      </c>
      <c r="Z21" s="14"/>
      <c r="AA21" s="15"/>
    </row>
    <row r="22">
      <c r="A22" s="1"/>
      <c r="B22" s="16"/>
      <c r="C22" s="13" t="s">
        <v>29</v>
      </c>
      <c r="D22" s="14">
        <v>57.384999999999998</v>
      </c>
      <c r="E22" s="14">
        <v>52.869999999999997</v>
      </c>
      <c r="F22" s="14">
        <v>51.835000000000001</v>
      </c>
      <c r="G22" s="14">
        <v>52.020000000000003</v>
      </c>
      <c r="H22" s="14">
        <v>53.719999999999999</v>
      </c>
      <c r="I22" s="14">
        <v>58.520000000000003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>
        <v>172.155</v>
      </c>
      <c r="E23" s="19">
        <v>158.61000000000001</v>
      </c>
      <c r="F23" s="19">
        <v>155.505</v>
      </c>
      <c r="G23" s="19">
        <v>156.06</v>
      </c>
      <c r="H23" s="19">
        <v>161.16</v>
      </c>
      <c r="I23" s="19">
        <v>175.56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45632</v>
      </c>
      <c r="C24" s="13" t="s">
        <v>27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>
        <v>247.31</v>
      </c>
      <c r="R24" s="14"/>
      <c r="S24" s="14"/>
      <c r="T24" s="14"/>
      <c r="U24" s="14"/>
      <c r="V24" s="14"/>
      <c r="W24" s="14"/>
      <c r="X24" s="14"/>
      <c r="Y24" s="14"/>
      <c r="Z24" s="14"/>
      <c r="AA24" s="15"/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>
        <v>37.395833330000002</v>
      </c>
      <c r="J25" s="14">
        <v>43.451351350000003</v>
      </c>
      <c r="K25" s="14">
        <v>74.570326399999999</v>
      </c>
      <c r="L25" s="14">
        <v>55.331351349999998</v>
      </c>
      <c r="M25" s="14">
        <v>53.180585149999999</v>
      </c>
      <c r="N25" s="14">
        <v>75.137429859999997</v>
      </c>
      <c r="O25" s="14">
        <v>49.595833329999998</v>
      </c>
      <c r="P25" s="14">
        <v>163.63</v>
      </c>
      <c r="Q25" s="14"/>
      <c r="R25" s="14">
        <v>79.719999999999999</v>
      </c>
      <c r="S25" s="14">
        <v>90.680000000000007</v>
      </c>
      <c r="T25" s="14">
        <v>78.779625359999997</v>
      </c>
      <c r="U25" s="14">
        <v>56.246511859999998</v>
      </c>
      <c r="V25" s="14">
        <v>77.22750422</v>
      </c>
      <c r="W25" s="14">
        <v>61.092312649999997</v>
      </c>
      <c r="X25" s="14">
        <v>50.619110370000001</v>
      </c>
      <c r="Y25" s="14">
        <v>48.424478319999999</v>
      </c>
      <c r="Z25" s="14">
        <v>41.505833330000002</v>
      </c>
      <c r="AA25" s="15">
        <v>32.295833330000001</v>
      </c>
    </row>
    <row r="26">
      <c r="A26" s="1"/>
      <c r="B26" s="16"/>
      <c r="C26" s="13" t="s">
        <v>29</v>
      </c>
      <c r="D26" s="14">
        <v>60.75</v>
      </c>
      <c r="E26" s="14">
        <v>57.225000000000001</v>
      </c>
      <c r="F26" s="14">
        <v>48.340000000000003</v>
      </c>
      <c r="G26" s="14">
        <v>44.734999999999999</v>
      </c>
      <c r="H26" s="14">
        <v>46.649999999999999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>
        <v>182.25</v>
      </c>
      <c r="E27" s="19">
        <v>171.67500000000001</v>
      </c>
      <c r="F27" s="19">
        <v>145.02000000000001</v>
      </c>
      <c r="G27" s="19">
        <v>134.20500000000001</v>
      </c>
      <c r="H27" s="19">
        <v>139.94999999999999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45633</v>
      </c>
      <c r="C28" s="13" t="s">
        <v>27</v>
      </c>
      <c r="D28" s="14"/>
      <c r="E28" s="14"/>
      <c r="F28" s="14"/>
      <c r="G28" s="14"/>
      <c r="H28" s="14"/>
      <c r="I28" s="14">
        <v>108.16159091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>
        <v>30.575833329999998</v>
      </c>
      <c r="E29" s="14">
        <v>27.40583333</v>
      </c>
      <c r="F29" s="14">
        <v>23.379999999999999</v>
      </c>
      <c r="G29" s="14">
        <v>21.609999999999999</v>
      </c>
      <c r="H29" s="14">
        <v>23.359999999999999</v>
      </c>
      <c r="I29" s="14"/>
      <c r="J29" s="14">
        <v>38.963407510000003</v>
      </c>
      <c r="K29" s="14">
        <v>41.83462772</v>
      </c>
      <c r="L29" s="14">
        <v>80.883066900000003</v>
      </c>
      <c r="M29" s="14">
        <v>80.070645159999998</v>
      </c>
      <c r="N29" s="14">
        <v>47.595833329999998</v>
      </c>
      <c r="O29" s="14">
        <v>44.22583333</v>
      </c>
      <c r="P29" s="14">
        <v>51.211086960000003</v>
      </c>
      <c r="Q29" s="14">
        <v>50.149724519999999</v>
      </c>
      <c r="R29" s="14">
        <v>46.172132820000002</v>
      </c>
      <c r="S29" s="14">
        <v>73.409999999999997</v>
      </c>
      <c r="T29" s="14">
        <v>88.819999999999993</v>
      </c>
      <c r="U29" s="14">
        <v>79.021200949999994</v>
      </c>
      <c r="V29" s="14">
        <v>72.992163289999993</v>
      </c>
      <c r="W29" s="14">
        <v>66.698530259999998</v>
      </c>
      <c r="X29" s="14">
        <v>47.548983049999997</v>
      </c>
      <c r="Y29" s="14">
        <v>40.945833329999999</v>
      </c>
      <c r="Z29" s="14">
        <v>36.275833329999998</v>
      </c>
      <c r="AA29" s="15">
        <v>30.485833329999998</v>
      </c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45634</v>
      </c>
      <c r="C32" s="13" t="s">
        <v>27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29.680327869999999</v>
      </c>
      <c r="E33" s="14">
        <v>27.71032787</v>
      </c>
      <c r="F33" s="14">
        <v>27.045833330000001</v>
      </c>
      <c r="G33" s="14">
        <v>26.215833329999999</v>
      </c>
      <c r="H33" s="14">
        <v>26.47583333</v>
      </c>
      <c r="I33" s="14">
        <v>29.276015470000001</v>
      </c>
      <c r="J33" s="14">
        <v>28.925000000000001</v>
      </c>
      <c r="K33" s="14">
        <v>29.945</v>
      </c>
      <c r="L33" s="14">
        <v>31.460000000000001</v>
      </c>
      <c r="M33" s="14">
        <v>33.920000000000002</v>
      </c>
      <c r="N33" s="14">
        <v>39.431109800000002</v>
      </c>
      <c r="O33" s="14">
        <v>36.55710843</v>
      </c>
      <c r="P33" s="14">
        <v>36.607108429999997</v>
      </c>
      <c r="Q33" s="14">
        <v>36.795906279999997</v>
      </c>
      <c r="R33" s="14">
        <v>35.388068140000001</v>
      </c>
      <c r="S33" s="14">
        <v>64.700000000000003</v>
      </c>
      <c r="T33" s="14">
        <v>55.650934810000003</v>
      </c>
      <c r="U33" s="14">
        <v>51.709654880000002</v>
      </c>
      <c r="V33" s="14">
        <v>52.626051799999999</v>
      </c>
      <c r="W33" s="14">
        <v>49.793012709999999</v>
      </c>
      <c r="X33" s="14">
        <v>45.23125057</v>
      </c>
      <c r="Y33" s="14">
        <v>39.003565569999999</v>
      </c>
      <c r="Z33" s="14">
        <v>33.9296668</v>
      </c>
      <c r="AA33" s="15">
        <v>26.462666670000001</v>
      </c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45635</v>
      </c>
      <c r="C36" s="13" t="s">
        <v>27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5">
        <v>177.16999999999999</v>
      </c>
    </row>
    <row r="37">
      <c r="A37" s="1"/>
      <c r="B37" s="16"/>
      <c r="C37" s="13" t="s">
        <v>28</v>
      </c>
      <c r="D37" s="14">
        <v>21.855161290000002</v>
      </c>
      <c r="E37" s="14">
        <v>19.03887332</v>
      </c>
      <c r="F37" s="14">
        <v>10.74516129</v>
      </c>
      <c r="G37" s="14">
        <v>10.84516129</v>
      </c>
      <c r="H37" s="14">
        <v>12.795161289999999</v>
      </c>
      <c r="I37" s="14">
        <v>24.18516129</v>
      </c>
      <c r="J37" s="14">
        <v>37.005161289999997</v>
      </c>
      <c r="K37" s="14">
        <v>56.576319150000003</v>
      </c>
      <c r="L37" s="14">
        <v>53.214255999999999</v>
      </c>
      <c r="M37" s="14">
        <v>49.472027969999999</v>
      </c>
      <c r="N37" s="14">
        <v>47.518389910000003</v>
      </c>
      <c r="O37" s="14">
        <v>47.96128393</v>
      </c>
      <c r="P37" s="14">
        <v>42.809056599999998</v>
      </c>
      <c r="Q37" s="14">
        <v>48.964963609999998</v>
      </c>
      <c r="R37" s="14">
        <v>48.510233739999997</v>
      </c>
      <c r="S37" s="14">
        <v>54.590000000000003</v>
      </c>
      <c r="T37" s="14">
        <v>56.88557522</v>
      </c>
      <c r="U37" s="14">
        <v>60.338348459999999</v>
      </c>
      <c r="V37" s="14">
        <v>59.753138309999997</v>
      </c>
      <c r="W37" s="14">
        <v>55.25</v>
      </c>
      <c r="X37" s="14">
        <v>54.173749999999998</v>
      </c>
      <c r="Y37" s="14">
        <v>49.503749999999997</v>
      </c>
      <c r="Z37" s="14">
        <v>41.995371900000002</v>
      </c>
      <c r="AA37" s="15"/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45636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>
        <v>278.55000000000001</v>
      </c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48.810000000000002</v>
      </c>
      <c r="E41" s="14"/>
      <c r="F41" s="14"/>
      <c r="G41" s="14">
        <v>27.87769231</v>
      </c>
      <c r="H41" s="14">
        <v>29.905000000000001</v>
      </c>
      <c r="I41" s="14">
        <v>36.014285710000003</v>
      </c>
      <c r="J41" s="14">
        <v>43.969999999999999</v>
      </c>
      <c r="K41" s="14">
        <v>58.744010860000003</v>
      </c>
      <c r="L41" s="14">
        <v>59.97293801</v>
      </c>
      <c r="M41" s="14">
        <v>53.59375</v>
      </c>
      <c r="N41" s="14">
        <v>54.600000000000001</v>
      </c>
      <c r="O41" s="14">
        <v>55.403448279999999</v>
      </c>
      <c r="P41" s="14">
        <v>90.659999999999997</v>
      </c>
      <c r="Q41" s="14">
        <v>56.090000000000003</v>
      </c>
      <c r="R41" s="14"/>
      <c r="S41" s="14">
        <v>68.613863640000005</v>
      </c>
      <c r="T41" s="14">
        <v>58.719999999999999</v>
      </c>
      <c r="U41" s="14">
        <v>73.588421049999994</v>
      </c>
      <c r="V41" s="14">
        <v>54.450000000000003</v>
      </c>
      <c r="W41" s="14">
        <v>57.2095032</v>
      </c>
      <c r="X41" s="14">
        <v>50.696786760000002</v>
      </c>
      <c r="Y41" s="14">
        <v>47.303381330000001</v>
      </c>
      <c r="Z41" s="14">
        <v>42.78429594</v>
      </c>
      <c r="AA41" s="15">
        <v>36.536760559999998</v>
      </c>
    </row>
    <row r="42">
      <c r="A42" s="1"/>
      <c r="B42" s="16"/>
      <c r="C42" s="13" t="s">
        <v>29</v>
      </c>
      <c r="D42" s="14"/>
      <c r="E42" s="14">
        <v>47.314999999999998</v>
      </c>
      <c r="F42" s="14">
        <v>46.435000000000002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>
        <v>141.94499999999999</v>
      </c>
      <c r="F43" s="19">
        <v>139.30500000000001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45637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>
        <v>526.79999999999995</v>
      </c>
      <c r="M44" s="14">
        <v>548.91685014999996</v>
      </c>
      <c r="N44" s="14"/>
      <c r="O44" s="14"/>
      <c r="P44" s="14"/>
      <c r="Q44" s="14"/>
      <c r="R44" s="14"/>
      <c r="S44" s="14"/>
      <c r="T44" s="14"/>
      <c r="U44" s="14">
        <v>663.67999999999995</v>
      </c>
      <c r="V44" s="14"/>
      <c r="W44" s="14">
        <v>498.19999999999999</v>
      </c>
      <c r="X44" s="14">
        <v>305.83999999999997</v>
      </c>
      <c r="Y44" s="14">
        <v>254.91</v>
      </c>
      <c r="Z44" s="14">
        <v>225</v>
      </c>
      <c r="AA44" s="15">
        <v>205.49000000000001</v>
      </c>
    </row>
    <row r="45">
      <c r="A45" s="1"/>
      <c r="B45" s="16"/>
      <c r="C45" s="13" t="s">
        <v>28</v>
      </c>
      <c r="D45" s="14">
        <v>34.479999999999997</v>
      </c>
      <c r="E45" s="14">
        <v>32.439999999999998</v>
      </c>
      <c r="F45" s="14">
        <v>32.119999999999997</v>
      </c>
      <c r="G45" s="14">
        <v>31.760000000000002</v>
      </c>
      <c r="H45" s="14">
        <v>53.759999999999998</v>
      </c>
      <c r="I45" s="14">
        <v>61.399999999999999</v>
      </c>
      <c r="J45" s="14">
        <v>78.549999999999997</v>
      </c>
      <c r="K45" s="14">
        <v>138.77000000000001</v>
      </c>
      <c r="L45" s="14"/>
      <c r="M45" s="14"/>
      <c r="N45" s="14">
        <v>173.16</v>
      </c>
      <c r="O45" s="14">
        <v>179.17193612</v>
      </c>
      <c r="P45" s="14">
        <v>178.53682927</v>
      </c>
      <c r="Q45" s="14">
        <v>148.91107794999999</v>
      </c>
      <c r="R45" s="14">
        <v>143.01345343</v>
      </c>
      <c r="S45" s="14">
        <v>184.34297498000001</v>
      </c>
      <c r="T45" s="14">
        <v>201.28141593000001</v>
      </c>
      <c r="U45" s="14"/>
      <c r="V45" s="14">
        <v>179.87</v>
      </c>
      <c r="W45" s="14"/>
      <c r="X45" s="14"/>
      <c r="Y45" s="14"/>
      <c r="Z45" s="14"/>
      <c r="AA45" s="15"/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45638</v>
      </c>
      <c r="C48" s="13" t="s">
        <v>27</v>
      </c>
      <c r="D48" s="14">
        <v>183.36000000000001</v>
      </c>
      <c r="E48" s="14">
        <v>172.94999999999999</v>
      </c>
      <c r="F48" s="14"/>
      <c r="G48" s="14"/>
      <c r="H48" s="14"/>
      <c r="I48" s="14"/>
      <c r="J48" s="14"/>
      <c r="K48" s="14"/>
      <c r="L48" s="14"/>
      <c r="M48" s="14">
        <v>622.5</v>
      </c>
      <c r="N48" s="14">
        <v>551.42089527999997</v>
      </c>
      <c r="O48" s="14">
        <v>540.37752145000002</v>
      </c>
      <c r="P48" s="14">
        <v>489.06</v>
      </c>
      <c r="Q48" s="14"/>
      <c r="R48" s="14"/>
      <c r="S48" s="14"/>
      <c r="T48" s="14"/>
      <c r="U48" s="14"/>
      <c r="V48" s="14"/>
      <c r="W48" s="14"/>
      <c r="X48" s="14"/>
      <c r="Y48" s="14"/>
      <c r="Z48" s="14">
        <v>225</v>
      </c>
      <c r="AA48" s="15">
        <v>202.13</v>
      </c>
    </row>
    <row r="49">
      <c r="A49" s="1"/>
      <c r="B49" s="16"/>
      <c r="C49" s="13" t="s">
        <v>28</v>
      </c>
      <c r="D49" s="14"/>
      <c r="E49" s="14"/>
      <c r="F49" s="14"/>
      <c r="G49" s="14"/>
      <c r="H49" s="14">
        <v>33.899999999999999</v>
      </c>
      <c r="I49" s="14">
        <v>37.280000000000001</v>
      </c>
      <c r="J49" s="14">
        <v>86.25</v>
      </c>
      <c r="K49" s="14">
        <v>277.83999999999997</v>
      </c>
      <c r="L49" s="14">
        <v>302.97000000000003</v>
      </c>
      <c r="M49" s="14"/>
      <c r="N49" s="14"/>
      <c r="O49" s="14"/>
      <c r="P49" s="14"/>
      <c r="Q49" s="14">
        <v>116.71380372</v>
      </c>
      <c r="R49" s="14">
        <v>133.70826973000001</v>
      </c>
      <c r="S49" s="14">
        <v>253.85965883</v>
      </c>
      <c r="T49" s="14">
        <v>239.67479987999999</v>
      </c>
      <c r="U49" s="14">
        <v>265.65612184999998</v>
      </c>
      <c r="V49" s="14">
        <v>204.82392228000001</v>
      </c>
      <c r="W49" s="14">
        <v>166.09919102000001</v>
      </c>
      <c r="X49" s="14">
        <v>88.344545449999998</v>
      </c>
      <c r="Y49" s="14">
        <v>84.700000000000003</v>
      </c>
      <c r="Z49" s="14"/>
      <c r="AA49" s="15"/>
    </row>
    <row r="50">
      <c r="A50" s="1"/>
      <c r="B50" s="16"/>
      <c r="C50" s="13" t="s">
        <v>29</v>
      </c>
      <c r="D50" s="14"/>
      <c r="E50" s="14"/>
      <c r="F50" s="14">
        <v>54.979999999999997</v>
      </c>
      <c r="G50" s="14">
        <v>53.674999999999997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>
        <v>164.94</v>
      </c>
      <c r="G51" s="19">
        <v>161.02500000000001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45639</v>
      </c>
      <c r="C52" s="13" t="s">
        <v>27</v>
      </c>
      <c r="D52" s="14">
        <v>169.03696969999999</v>
      </c>
      <c r="E52" s="14">
        <v>159.72285714</v>
      </c>
      <c r="F52" s="14"/>
      <c r="G52" s="14"/>
      <c r="H52" s="14"/>
      <c r="I52" s="14"/>
      <c r="J52" s="14">
        <v>232.91999999999999</v>
      </c>
      <c r="K52" s="14">
        <v>281.60000000000002</v>
      </c>
      <c r="L52" s="14">
        <v>354.42936995000002</v>
      </c>
      <c r="M52" s="14">
        <v>328.33713776000002</v>
      </c>
      <c r="N52" s="14">
        <v>280.48673858000001</v>
      </c>
      <c r="O52" s="14">
        <v>241.72594629</v>
      </c>
      <c r="P52" s="14">
        <v>222.09505148</v>
      </c>
      <c r="Q52" s="14"/>
      <c r="R52" s="14"/>
      <c r="S52" s="14"/>
      <c r="T52" s="14"/>
      <c r="U52" s="14">
        <v>426.31999999999999</v>
      </c>
      <c r="V52" s="14">
        <v>390</v>
      </c>
      <c r="W52" s="14">
        <v>338.39999999999998</v>
      </c>
      <c r="X52" s="14">
        <v>262.5</v>
      </c>
      <c r="Y52" s="14">
        <v>219.33000000000001</v>
      </c>
      <c r="Z52" s="14">
        <v>191.42815109</v>
      </c>
      <c r="AA52" s="15">
        <v>159.05290672999999</v>
      </c>
    </row>
    <row r="53">
      <c r="A53" s="1"/>
      <c r="B53" s="16"/>
      <c r="C53" s="13" t="s">
        <v>28</v>
      </c>
      <c r="D53" s="14"/>
      <c r="E53" s="14"/>
      <c r="F53" s="14">
        <v>35.840000000000003</v>
      </c>
      <c r="G53" s="14">
        <v>34.640000000000001</v>
      </c>
      <c r="H53" s="14">
        <v>34.840000000000003</v>
      </c>
      <c r="I53" s="14">
        <v>37.789999999999999</v>
      </c>
      <c r="J53" s="14"/>
      <c r="K53" s="14"/>
      <c r="L53" s="14"/>
      <c r="M53" s="14"/>
      <c r="N53" s="14"/>
      <c r="O53" s="14"/>
      <c r="P53" s="14"/>
      <c r="Q53" s="14">
        <v>65.911854939999998</v>
      </c>
      <c r="R53" s="14">
        <v>65.709089270000007</v>
      </c>
      <c r="S53" s="14">
        <v>68.064571139999998</v>
      </c>
      <c r="T53" s="14">
        <v>75.547894740000004</v>
      </c>
      <c r="U53" s="14"/>
      <c r="V53" s="14"/>
      <c r="W53" s="14"/>
      <c r="X53" s="14"/>
      <c r="Y53" s="14"/>
      <c r="Z53" s="14"/>
      <c r="AA53" s="15"/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45640</v>
      </c>
      <c r="C56" s="13" t="s">
        <v>27</v>
      </c>
      <c r="D56" s="14">
        <v>151.97547889000001</v>
      </c>
      <c r="E56" s="14">
        <v>144.71677419</v>
      </c>
      <c r="F56" s="14">
        <v>140.30000000000001</v>
      </c>
      <c r="G56" s="14">
        <v>128.58000000000001</v>
      </c>
      <c r="H56" s="14">
        <v>121.31999999999999</v>
      </c>
      <c r="I56" s="14"/>
      <c r="J56" s="14">
        <v>182.96000000000001</v>
      </c>
      <c r="K56" s="14"/>
      <c r="L56" s="14"/>
      <c r="M56" s="14"/>
      <c r="N56" s="14"/>
      <c r="O56" s="14">
        <v>190.56</v>
      </c>
      <c r="P56" s="14">
        <v>184.96868966</v>
      </c>
      <c r="Q56" s="14">
        <v>168.634232</v>
      </c>
      <c r="R56" s="14">
        <v>181.83731471999999</v>
      </c>
      <c r="S56" s="14">
        <v>185.06327869</v>
      </c>
      <c r="T56" s="14">
        <v>209.22472465000001</v>
      </c>
      <c r="U56" s="14">
        <v>206.10060935000001</v>
      </c>
      <c r="V56" s="14">
        <v>217.88</v>
      </c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/>
      <c r="E57" s="14"/>
      <c r="F57" s="14"/>
      <c r="G57" s="14"/>
      <c r="H57" s="14"/>
      <c r="I57" s="14"/>
      <c r="J57" s="14"/>
      <c r="K57" s="14">
        <v>41.469999999999999</v>
      </c>
      <c r="L57" s="14">
        <v>39.105833330000003</v>
      </c>
      <c r="M57" s="14">
        <v>42.864905479999997</v>
      </c>
      <c r="N57" s="14">
        <v>38.450190839999998</v>
      </c>
      <c r="O57" s="14"/>
      <c r="P57" s="14"/>
      <c r="Q57" s="14"/>
      <c r="R57" s="14"/>
      <c r="S57" s="14"/>
      <c r="T57" s="14"/>
      <c r="U57" s="14"/>
      <c r="V57" s="14"/>
      <c r="W57" s="14">
        <v>71.409999999999997</v>
      </c>
      <c r="X57" s="14">
        <v>65.909999999999997</v>
      </c>
      <c r="Y57" s="14">
        <v>62.740000000000002</v>
      </c>
      <c r="Z57" s="14">
        <v>43.208347830000001</v>
      </c>
      <c r="AA57" s="15">
        <v>47.016395690000003</v>
      </c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>
        <v>45.774999999999999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>
        <v>137.32499999999999</v>
      </c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45641</v>
      </c>
      <c r="C60" s="13" t="s">
        <v>27</v>
      </c>
      <c r="D60" s="14">
        <v>124.22</v>
      </c>
      <c r="E60" s="14">
        <v>114.88</v>
      </c>
      <c r="F60" s="14"/>
      <c r="G60" s="14"/>
      <c r="H60" s="14"/>
      <c r="I60" s="14"/>
      <c r="J60" s="14"/>
      <c r="K60" s="14"/>
      <c r="L60" s="14">
        <v>141.75</v>
      </c>
      <c r="M60" s="14">
        <v>139.97999999999999</v>
      </c>
      <c r="N60" s="14"/>
      <c r="O60" s="14"/>
      <c r="P60" s="14"/>
      <c r="Q60" s="14">
        <v>146.84</v>
      </c>
      <c r="R60" s="14">
        <v>155.82990530000001</v>
      </c>
      <c r="S60" s="14">
        <v>176.5113461</v>
      </c>
      <c r="T60" s="14">
        <v>248.10186712999999</v>
      </c>
      <c r="U60" s="14">
        <v>268.28803668</v>
      </c>
      <c r="V60" s="14">
        <v>229.83715971000001</v>
      </c>
      <c r="W60" s="14">
        <v>251.41666667000001</v>
      </c>
      <c r="X60" s="14">
        <v>247.44705397000001</v>
      </c>
      <c r="Y60" s="14">
        <v>194.67610353000001</v>
      </c>
      <c r="Z60" s="14"/>
      <c r="AA60" s="15">
        <v>169.16999999999999</v>
      </c>
    </row>
    <row r="61">
      <c r="A61" s="1"/>
      <c r="B61" s="16"/>
      <c r="C61" s="13" t="s">
        <v>28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>
        <v>44.189884450000001</v>
      </c>
      <c r="O61" s="14">
        <v>38.517593689999998</v>
      </c>
      <c r="P61" s="14">
        <v>31.957155879999998</v>
      </c>
      <c r="Q61" s="14"/>
      <c r="R61" s="14"/>
      <c r="S61" s="14"/>
      <c r="T61" s="14"/>
      <c r="U61" s="14"/>
      <c r="V61" s="14"/>
      <c r="W61" s="14"/>
      <c r="X61" s="14"/>
      <c r="Y61" s="14"/>
      <c r="Z61" s="14">
        <v>63.270000000000003</v>
      </c>
      <c r="AA61" s="15"/>
    </row>
    <row r="62">
      <c r="A62" s="1"/>
      <c r="B62" s="16"/>
      <c r="C62" s="13" t="s">
        <v>29</v>
      </c>
      <c r="D62" s="14"/>
      <c r="E62" s="14"/>
      <c r="F62" s="14">
        <v>43.185000000000002</v>
      </c>
      <c r="G62" s="14">
        <v>37.579999999999998</v>
      </c>
      <c r="H62" s="14">
        <v>34.354999999999997</v>
      </c>
      <c r="I62" s="14">
        <v>36.909999999999997</v>
      </c>
      <c r="J62" s="14">
        <v>39.219999999999999</v>
      </c>
      <c r="K62" s="14">
        <v>55.784999999999997</v>
      </c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>
        <v>129.55500000000001</v>
      </c>
      <c r="G63" s="19">
        <v>112.73999999999999</v>
      </c>
      <c r="H63" s="19">
        <v>103.065</v>
      </c>
      <c r="I63" s="19">
        <v>110.73</v>
      </c>
      <c r="J63" s="19">
        <v>117.66</v>
      </c>
      <c r="K63" s="19">
        <v>167.35499999999999</v>
      </c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45642</v>
      </c>
      <c r="C64" s="13" t="s">
        <v>27</v>
      </c>
      <c r="D64" s="14">
        <v>160.34999999999999</v>
      </c>
      <c r="E64" s="14">
        <v>112.56999999999999</v>
      </c>
      <c r="F64" s="14"/>
      <c r="G64" s="14"/>
      <c r="H64" s="14"/>
      <c r="I64" s="14"/>
      <c r="J64" s="14"/>
      <c r="K64" s="14">
        <v>309.44999999999999</v>
      </c>
      <c r="L64" s="14"/>
      <c r="M64" s="14"/>
      <c r="N64" s="14"/>
      <c r="O64" s="14"/>
      <c r="P64" s="14"/>
      <c r="Q64" s="14"/>
      <c r="R64" s="14"/>
      <c r="S64" s="14"/>
      <c r="T64" s="14"/>
      <c r="U64" s="14">
        <v>260.63</v>
      </c>
      <c r="V64" s="14">
        <v>270.26999999999998</v>
      </c>
      <c r="W64" s="14"/>
      <c r="X64" s="14"/>
      <c r="Y64" s="14">
        <v>219.56999999999999</v>
      </c>
      <c r="Z64" s="14">
        <v>202.13</v>
      </c>
      <c r="AA64" s="15">
        <v>148.94999999999999</v>
      </c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>
        <v>96.329999999999998</v>
      </c>
      <c r="K65" s="14"/>
      <c r="L65" s="14">
        <v>71.593260189999995</v>
      </c>
      <c r="M65" s="14">
        <v>41.233333330000001</v>
      </c>
      <c r="N65" s="14">
        <v>35.127193589999997</v>
      </c>
      <c r="O65" s="14">
        <v>31.366726669999998</v>
      </c>
      <c r="P65" s="14">
        <v>32.263917419999999</v>
      </c>
      <c r="Q65" s="14">
        <v>36.07738157</v>
      </c>
      <c r="R65" s="14">
        <v>41.681301320000003</v>
      </c>
      <c r="S65" s="14">
        <v>45.449734040000003</v>
      </c>
      <c r="T65" s="14">
        <v>92.989999999999995</v>
      </c>
      <c r="U65" s="14"/>
      <c r="V65" s="14"/>
      <c r="W65" s="14">
        <v>89.670000000000002</v>
      </c>
      <c r="X65" s="14">
        <v>85.540000000000006</v>
      </c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>
        <v>26.890000000000001</v>
      </c>
      <c r="G66" s="14">
        <v>40.005000000000003</v>
      </c>
      <c r="H66" s="14">
        <v>43.024999999999999</v>
      </c>
      <c r="I66" s="14">
        <v>64.875</v>
      </c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>
        <v>80.670000000000002</v>
      </c>
      <c r="G67" s="19">
        <v>120.015</v>
      </c>
      <c r="H67" s="19">
        <v>129.07499999999999</v>
      </c>
      <c r="I67" s="19">
        <v>194.625</v>
      </c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45643</v>
      </c>
      <c r="C68" s="13" t="s">
        <v>27</v>
      </c>
      <c r="D68" s="14">
        <v>125.13</v>
      </c>
      <c r="E68" s="14">
        <v>104.00666040999999</v>
      </c>
      <c r="F68" s="14"/>
      <c r="G68" s="14"/>
      <c r="H68" s="14">
        <v>111.43000000000001</v>
      </c>
      <c r="I68" s="14">
        <v>159.53026754999999</v>
      </c>
      <c r="J68" s="14">
        <v>216.08078681999999</v>
      </c>
      <c r="K68" s="14">
        <v>235.40735153</v>
      </c>
      <c r="L68" s="14">
        <v>195.73205225999999</v>
      </c>
      <c r="M68" s="14"/>
      <c r="N68" s="14"/>
      <c r="O68" s="14"/>
      <c r="P68" s="14"/>
      <c r="Q68" s="14"/>
      <c r="R68" s="14"/>
      <c r="S68" s="14"/>
      <c r="T68" s="14">
        <v>287.44999999999999</v>
      </c>
      <c r="U68" s="14">
        <v>300.58824578000002</v>
      </c>
      <c r="V68" s="14">
        <v>259.94210526000001</v>
      </c>
      <c r="W68" s="14">
        <v>258.60196078000001</v>
      </c>
      <c r="X68" s="14">
        <v>240.07732763000001</v>
      </c>
      <c r="Y68" s="14">
        <v>206.8334165</v>
      </c>
      <c r="Z68" s="14">
        <v>183.36790987000001</v>
      </c>
      <c r="AA68" s="15">
        <v>159.12389472000001</v>
      </c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>
        <v>54.53301055</v>
      </c>
      <c r="N69" s="14">
        <v>33.899999999999999</v>
      </c>
      <c r="O69" s="14">
        <v>35.30496393</v>
      </c>
      <c r="P69" s="14">
        <v>35.323415339999997</v>
      </c>
      <c r="Q69" s="14">
        <v>37.626552199999999</v>
      </c>
      <c r="R69" s="14">
        <v>37.833303890000003</v>
      </c>
      <c r="S69" s="14">
        <v>44.259473679999999</v>
      </c>
      <c r="T69" s="14"/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/>
      <c r="E70" s="14"/>
      <c r="F70" s="14">
        <v>33.18</v>
      </c>
      <c r="G70" s="14">
        <v>31.475000000000001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>
        <v>99.540000000000006</v>
      </c>
      <c r="G71" s="19">
        <v>94.424999999999997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45644</v>
      </c>
      <c r="C72" s="13" t="s">
        <v>27</v>
      </c>
      <c r="D72" s="14">
        <v>120.73727273</v>
      </c>
      <c r="E72" s="14">
        <v>130.11000000000001</v>
      </c>
      <c r="F72" s="14"/>
      <c r="G72" s="14"/>
      <c r="H72" s="14"/>
      <c r="I72" s="14"/>
      <c r="J72" s="14"/>
      <c r="K72" s="14">
        <v>429.18000000000001</v>
      </c>
      <c r="L72" s="14">
        <v>260.36686130999999</v>
      </c>
      <c r="M72" s="14">
        <v>233.41999999999999</v>
      </c>
      <c r="N72" s="14"/>
      <c r="O72" s="14"/>
      <c r="P72" s="14"/>
      <c r="Q72" s="14"/>
      <c r="R72" s="14"/>
      <c r="S72" s="14"/>
      <c r="T72" s="14"/>
      <c r="U72" s="14">
        <v>360.05000000000001</v>
      </c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/>
      <c r="E73" s="14"/>
      <c r="F73" s="14"/>
      <c r="G73" s="14"/>
      <c r="H73" s="14">
        <v>44.920000000000002</v>
      </c>
      <c r="I73" s="14">
        <v>63.869999999999997</v>
      </c>
      <c r="J73" s="14">
        <v>101.02</v>
      </c>
      <c r="K73" s="14"/>
      <c r="L73" s="14"/>
      <c r="M73" s="14"/>
      <c r="N73" s="14">
        <v>55.109999999999999</v>
      </c>
      <c r="O73" s="14">
        <v>34.159999999999997</v>
      </c>
      <c r="P73" s="14">
        <v>33.159999999999997</v>
      </c>
      <c r="Q73" s="14">
        <v>34.127179069999997</v>
      </c>
      <c r="R73" s="14">
        <v>42.700000000000003</v>
      </c>
      <c r="S73" s="14">
        <v>65.944838709999999</v>
      </c>
      <c r="T73" s="14">
        <v>115.43000000000001</v>
      </c>
      <c r="U73" s="14"/>
      <c r="V73" s="14">
        <v>110.95</v>
      </c>
      <c r="W73" s="14">
        <v>107.53</v>
      </c>
      <c r="X73" s="14">
        <v>88.799999999999997</v>
      </c>
      <c r="Y73" s="14">
        <v>81.109999999999999</v>
      </c>
      <c r="Z73" s="14">
        <v>69.609999999999999</v>
      </c>
      <c r="AA73" s="15">
        <v>60.5</v>
      </c>
    </row>
    <row r="74">
      <c r="A74" s="1"/>
      <c r="B74" s="16"/>
      <c r="C74" s="13" t="s">
        <v>29</v>
      </c>
      <c r="D74" s="14"/>
      <c r="E74" s="14"/>
      <c r="F74" s="14">
        <v>43.424999999999997</v>
      </c>
      <c r="G74" s="14">
        <v>42.509999999999998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>
        <v>130.27500000000001</v>
      </c>
      <c r="G75" s="19">
        <v>127.53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45645</v>
      </c>
      <c r="C76" s="13" t="s">
        <v>27</v>
      </c>
      <c r="D76" s="14">
        <v>167.16</v>
      </c>
      <c r="E76" s="14">
        <v>159.16999999999999</v>
      </c>
      <c r="F76" s="14"/>
      <c r="G76" s="14"/>
      <c r="H76" s="14"/>
      <c r="I76" s="14"/>
      <c r="J76" s="14">
        <v>213.5</v>
      </c>
      <c r="K76" s="14"/>
      <c r="L76" s="14">
        <v>204.65428571000001</v>
      </c>
      <c r="M76" s="14">
        <v>164.44291139000001</v>
      </c>
      <c r="N76" s="14">
        <v>128.71230768999999</v>
      </c>
      <c r="O76" s="14">
        <v>123.28238150999999</v>
      </c>
      <c r="P76" s="14"/>
      <c r="Q76" s="14"/>
      <c r="R76" s="14"/>
      <c r="S76" s="14">
        <v>208.91</v>
      </c>
      <c r="T76" s="14"/>
      <c r="U76" s="14"/>
      <c r="V76" s="14"/>
      <c r="W76" s="14"/>
      <c r="X76" s="14"/>
      <c r="Y76" s="14"/>
      <c r="Z76" s="14"/>
      <c r="AA76" s="15">
        <v>87.296774189999994</v>
      </c>
    </row>
    <row r="77">
      <c r="A77" s="1"/>
      <c r="B77" s="16"/>
      <c r="C77" s="13" t="s">
        <v>28</v>
      </c>
      <c r="D77" s="14"/>
      <c r="E77" s="14"/>
      <c r="F77" s="14">
        <v>52.920000000000002</v>
      </c>
      <c r="G77" s="14"/>
      <c r="H77" s="14"/>
      <c r="I77" s="14">
        <v>56.649999999999999</v>
      </c>
      <c r="J77" s="14"/>
      <c r="K77" s="14"/>
      <c r="L77" s="14"/>
      <c r="M77" s="14"/>
      <c r="N77" s="14"/>
      <c r="O77" s="14"/>
      <c r="P77" s="14">
        <v>43.789999999999999</v>
      </c>
      <c r="Q77" s="14">
        <v>36.624864090000003</v>
      </c>
      <c r="R77" s="14">
        <v>59.259999999999998</v>
      </c>
      <c r="S77" s="14"/>
      <c r="T77" s="14">
        <v>95.010000000000005</v>
      </c>
      <c r="U77" s="14">
        <v>88.159999999999997</v>
      </c>
      <c r="V77" s="14">
        <v>77.25</v>
      </c>
      <c r="W77" s="14">
        <v>77.560000000000002</v>
      </c>
      <c r="X77" s="14">
        <v>70.230000000000004</v>
      </c>
      <c r="Y77" s="14">
        <v>56.689999999999998</v>
      </c>
      <c r="Z77" s="14">
        <v>45.829999999999998</v>
      </c>
      <c r="AA77" s="15"/>
    </row>
    <row r="78">
      <c r="A78" s="1"/>
      <c r="B78" s="16"/>
      <c r="C78" s="13" t="s">
        <v>29</v>
      </c>
      <c r="D78" s="14"/>
      <c r="E78" s="14"/>
      <c r="F78" s="14"/>
      <c r="G78" s="14">
        <v>52.719999999999999</v>
      </c>
      <c r="H78" s="14">
        <v>51</v>
      </c>
      <c r="I78" s="14"/>
      <c r="J78" s="14"/>
      <c r="K78" s="14">
        <v>97.075000000000003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>
        <v>158.16</v>
      </c>
      <c r="H79" s="19">
        <v>153</v>
      </c>
      <c r="I79" s="19"/>
      <c r="J79" s="19"/>
      <c r="K79" s="19">
        <v>291.22500000000002</v>
      </c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45646</v>
      </c>
      <c r="C80" s="13" t="s">
        <v>27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5"/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45647</v>
      </c>
      <c r="C84" s="13" t="s">
        <v>27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45648</v>
      </c>
      <c r="C88" s="13" t="s">
        <v>27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45649</v>
      </c>
      <c r="C92" s="13" t="s">
        <v>27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45650</v>
      </c>
      <c r="C96" s="13" t="s">
        <v>27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5"/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5"/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45651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5"/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45652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45653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5"/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45654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/>
    </row>
    <row r="113">
      <c r="A113" s="1"/>
      <c r="B113" s="16"/>
      <c r="C113" s="13" t="s">
        <v>28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45655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45656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>
        <v>45657</v>
      </c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C1" sqref="C1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31</v>
      </c>
      <c r="B1" s="26" t="s">
        <v>32</v>
      </c>
      <c r="C1" s="26" t="s">
        <v>33</v>
      </c>
      <c r="D1" s="27" t="s">
        <v>34</v>
      </c>
    </row>
    <row r="2" ht="16.5">
      <c r="A2" s="28">
        <v>45627</v>
      </c>
      <c r="B2" s="29" t="s">
        <v>35</v>
      </c>
      <c r="C2" s="29">
        <v>1</v>
      </c>
      <c r="D2" s="30">
        <v>61.494999999999997</v>
      </c>
    </row>
    <row r="3" ht="16.5">
      <c r="A3" s="28">
        <v>45628</v>
      </c>
      <c r="B3" s="29" t="s">
        <v>35</v>
      </c>
      <c r="C3" s="29">
        <v>1</v>
      </c>
      <c r="D3" s="30">
        <v>61.494999999999997</v>
      </c>
    </row>
    <row r="4" ht="16.5">
      <c r="A4" s="28">
        <v>45629</v>
      </c>
      <c r="B4" s="29" t="s">
        <v>35</v>
      </c>
      <c r="C4" s="29">
        <v>1</v>
      </c>
      <c r="D4" s="30">
        <v>61.494999999999997</v>
      </c>
    </row>
    <row r="5" ht="16.5">
      <c r="A5" s="28">
        <v>45630</v>
      </c>
      <c r="B5" s="29" t="s">
        <v>35</v>
      </c>
      <c r="C5" s="29">
        <v>1</v>
      </c>
      <c r="D5" s="30">
        <v>61.494999999999997</v>
      </c>
    </row>
    <row r="6" ht="16.5">
      <c r="A6" s="28">
        <v>45631</v>
      </c>
      <c r="B6" s="29" t="s">
        <v>35</v>
      </c>
      <c r="C6" s="29">
        <v>1</v>
      </c>
      <c r="D6" s="30">
        <v>61.494999999999997</v>
      </c>
    </row>
    <row r="7" ht="16.5">
      <c r="A7" s="28">
        <v>45632</v>
      </c>
      <c r="B7" s="29" t="s">
        <v>35</v>
      </c>
      <c r="C7" s="29">
        <v>1</v>
      </c>
      <c r="D7" s="30">
        <v>61.494999999999997</v>
      </c>
    </row>
    <row r="8" ht="16.5">
      <c r="A8" s="28">
        <v>45633</v>
      </c>
      <c r="B8" s="29" t="s">
        <v>35</v>
      </c>
      <c r="C8" s="29">
        <v>1</v>
      </c>
      <c r="D8" s="30">
        <v>61.494999999999997</v>
      </c>
    </row>
    <row r="9" ht="16.5">
      <c r="A9" s="28">
        <v>45634</v>
      </c>
      <c r="B9" s="29" t="s">
        <v>35</v>
      </c>
      <c r="C9" s="29">
        <v>1</v>
      </c>
      <c r="D9" s="30">
        <v>61.494999999999997</v>
      </c>
    </row>
    <row r="10" ht="16.5">
      <c r="A10" s="28">
        <v>45635</v>
      </c>
      <c r="B10" s="29" t="s">
        <v>35</v>
      </c>
      <c r="C10" s="29">
        <v>1</v>
      </c>
      <c r="D10" s="30">
        <v>61.494999999999997</v>
      </c>
    </row>
    <row r="11" ht="16.5">
      <c r="A11" s="28">
        <v>45636</v>
      </c>
      <c r="B11" s="29" t="s">
        <v>35</v>
      </c>
      <c r="C11" s="29">
        <v>1</v>
      </c>
      <c r="D11" s="30">
        <v>61.494999999999997</v>
      </c>
    </row>
    <row r="12" ht="16.5">
      <c r="A12" s="28">
        <v>45637</v>
      </c>
      <c r="B12" s="29" t="s">
        <v>35</v>
      </c>
      <c r="C12" s="29">
        <v>1</v>
      </c>
      <c r="D12" s="30">
        <v>61.494999999999997</v>
      </c>
    </row>
    <row r="13" ht="16.5">
      <c r="A13" s="28">
        <v>45638</v>
      </c>
      <c r="B13" s="29" t="s">
        <v>35</v>
      </c>
      <c r="C13" s="29">
        <v>1</v>
      </c>
      <c r="D13" s="30">
        <v>61.494999999999997</v>
      </c>
    </row>
    <row r="14" ht="16.5">
      <c r="A14" s="28">
        <v>45639</v>
      </c>
      <c r="B14" s="29" t="s">
        <v>35</v>
      </c>
      <c r="C14" s="29">
        <v>1</v>
      </c>
      <c r="D14" s="30">
        <v>61.494999999999997</v>
      </c>
    </row>
    <row r="15" ht="16.5">
      <c r="A15" s="28">
        <v>45640</v>
      </c>
      <c r="B15" s="29" t="s">
        <v>35</v>
      </c>
      <c r="C15" s="29">
        <v>1</v>
      </c>
      <c r="D15" s="30">
        <v>61.494999999999997</v>
      </c>
    </row>
    <row r="16" ht="16.5">
      <c r="A16" s="28">
        <v>45641</v>
      </c>
      <c r="B16" s="29" t="s">
        <v>35</v>
      </c>
      <c r="C16" s="29">
        <v>1</v>
      </c>
      <c r="D16" s="30">
        <v>61.494999999999997</v>
      </c>
    </row>
    <row r="17" ht="16.5">
      <c r="A17" s="28">
        <v>45642</v>
      </c>
      <c r="B17" s="29" t="s">
        <v>35</v>
      </c>
      <c r="C17" s="29">
        <v>1</v>
      </c>
      <c r="D17" s="30">
        <v>61.494999999999997</v>
      </c>
    </row>
    <row r="18" ht="16.5">
      <c r="A18" s="28">
        <v>45643</v>
      </c>
      <c r="B18" s="29" t="s">
        <v>35</v>
      </c>
      <c r="C18" s="29">
        <v>1</v>
      </c>
      <c r="D18" s="30">
        <v>61.494999999999997</v>
      </c>
    </row>
    <row r="19" ht="16.5">
      <c r="A19" s="28">
        <v>45644</v>
      </c>
      <c r="B19" s="29" t="s">
        <v>35</v>
      </c>
      <c r="C19" s="29">
        <v>1</v>
      </c>
      <c r="D19" s="30">
        <v>61.494999999999997</v>
      </c>
    </row>
    <row r="20" ht="16.5">
      <c r="A20" s="28">
        <v>45645</v>
      </c>
      <c r="B20" s="29" t="s">
        <v>35</v>
      </c>
      <c r="C20" s="29">
        <v>1</v>
      </c>
      <c r="D20" s="30">
        <v>61.494999999999997</v>
      </c>
    </row>
    <row r="21" ht="16.5">
      <c r="A21" s="28">
        <v>45646</v>
      </c>
      <c r="B21" s="29" t="s">
        <v>35</v>
      </c>
      <c r="C21" s="29"/>
      <c r="D21" s="30"/>
    </row>
    <row r="22" ht="16.5">
      <c r="A22" s="28">
        <v>45647</v>
      </c>
      <c r="B22" s="29" t="s">
        <v>35</v>
      </c>
      <c r="C22" s="29"/>
      <c r="D22" s="30"/>
    </row>
    <row r="23" ht="16.5">
      <c r="A23" s="28">
        <v>45648</v>
      </c>
      <c r="B23" s="29" t="s">
        <v>35</v>
      </c>
      <c r="C23" s="29"/>
      <c r="D23" s="30"/>
    </row>
    <row r="24" ht="16.5">
      <c r="A24" s="28">
        <v>45649</v>
      </c>
      <c r="B24" s="29" t="s">
        <v>35</v>
      </c>
      <c r="C24" s="29"/>
      <c r="D24" s="30"/>
    </row>
    <row r="25" ht="16.5">
      <c r="A25" s="28">
        <v>45650</v>
      </c>
      <c r="B25" s="29" t="s">
        <v>35</v>
      </c>
      <c r="C25" s="29"/>
      <c r="D25" s="30"/>
    </row>
    <row r="26" ht="16.5">
      <c r="A26" s="28">
        <v>45651</v>
      </c>
      <c r="B26" s="29" t="s">
        <v>35</v>
      </c>
      <c r="C26" s="29"/>
      <c r="D26" s="30"/>
    </row>
    <row r="27" ht="16.5">
      <c r="A27" s="28">
        <v>45652</v>
      </c>
      <c r="B27" s="29" t="s">
        <v>35</v>
      </c>
      <c r="C27" s="29"/>
      <c r="D27" s="30"/>
    </row>
    <row r="28" ht="16.5">
      <c r="A28" s="28">
        <v>45653</v>
      </c>
      <c r="B28" s="29" t="s">
        <v>35</v>
      </c>
      <c r="C28" s="29"/>
      <c r="D28" s="30"/>
    </row>
    <row r="29" ht="16.5">
      <c r="A29" s="28">
        <v>45654</v>
      </c>
      <c r="B29" s="29" t="s">
        <v>35</v>
      </c>
      <c r="C29" s="29"/>
      <c r="D29" s="30"/>
    </row>
    <row r="30" ht="16.5">
      <c r="A30" s="28">
        <v>45655</v>
      </c>
      <c r="B30" s="29" t="s">
        <v>35</v>
      </c>
      <c r="C30" s="29"/>
      <c r="D30" s="30"/>
    </row>
    <row r="31" ht="16.5">
      <c r="A31" s="28">
        <v>45656</v>
      </c>
      <c r="B31" s="29" t="s">
        <v>35</v>
      </c>
      <c r="C31" s="29"/>
      <c r="D31" s="30"/>
    </row>
    <row r="32" ht="15.75">
      <c r="A32" s="31">
        <v>45657</v>
      </c>
      <c r="B32" s="32" t="s">
        <v>35</v>
      </c>
      <c r="C32" s="32"/>
      <c r="D32" s="33"/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ht="15.75">
      <c r="A4" s="11"/>
      <c r="B4" s="12">
        <v>45627</v>
      </c>
      <c r="C4" s="13" t="s">
        <v>27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>
        <v>8237.2552500000002</v>
      </c>
      <c r="O4" s="14">
        <v>6957.7900008126999</v>
      </c>
      <c r="P4" s="14">
        <v>7085.0807348111002</v>
      </c>
      <c r="Q4" s="14">
        <v>7341.0169917735002</v>
      </c>
      <c r="R4" s="14">
        <v>8229.7708251493004</v>
      </c>
      <c r="S4" s="14">
        <v>9560.8827515533503</v>
      </c>
      <c r="T4" s="14">
        <v>11950.005127518851</v>
      </c>
      <c r="U4" s="14">
        <v>12566.334356442299</v>
      </c>
      <c r="V4" s="14">
        <v>14032.9653473254</v>
      </c>
      <c r="W4" s="14">
        <v>14472.771479642</v>
      </c>
      <c r="X4" s="14">
        <v>13149.475850000001</v>
      </c>
      <c r="Y4" s="14"/>
      <c r="Z4" s="14"/>
      <c r="AA4" s="15"/>
    </row>
    <row r="5">
      <c r="A5" s="11"/>
      <c r="B5" s="16"/>
      <c r="C5" s="13" t="s">
        <v>28</v>
      </c>
      <c r="D5" s="14">
        <v>2078.5597286191501</v>
      </c>
      <c r="E5" s="14">
        <v>1815.5256898540999</v>
      </c>
      <c r="F5" s="14">
        <v>1634.8544935285499</v>
      </c>
      <c r="G5" s="14">
        <v>1589.9631435285501</v>
      </c>
      <c r="H5" s="14">
        <v>1576.43424352855</v>
      </c>
      <c r="I5" s="14">
        <v>1592.4229435285499</v>
      </c>
      <c r="J5" s="14">
        <v>1574.5893935285501</v>
      </c>
      <c r="K5" s="14">
        <v>1671.7514935285501</v>
      </c>
      <c r="L5" s="14">
        <v>1850.08699352855</v>
      </c>
      <c r="M5" s="14">
        <v>1754.15479352855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>
        <v>2229.5111435285498</v>
      </c>
      <c r="Z5" s="14">
        <v>1958.9331435285501</v>
      </c>
      <c r="AA5" s="15">
        <v>1577.0491935285499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ht="15.75">
      <c r="A8" s="11"/>
      <c r="B8" s="12">
        <v>45628</v>
      </c>
      <c r="C8" s="13" t="s">
        <v>27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>
        <v>11757.506380151</v>
      </c>
      <c r="R8" s="14">
        <v>12647.95066126585</v>
      </c>
      <c r="S8" s="14">
        <v>14215.82203167455</v>
      </c>
      <c r="T8" s="14">
        <v>15852.374418141801</v>
      </c>
      <c r="U8" s="14">
        <v>16251.283649999999</v>
      </c>
      <c r="V8" s="14"/>
      <c r="W8" s="14"/>
      <c r="X8" s="14"/>
      <c r="Y8" s="14"/>
      <c r="Z8" s="14"/>
      <c r="AA8" s="15">
        <v>10677.376850000001</v>
      </c>
    </row>
    <row r="9">
      <c r="A9" s="11"/>
      <c r="B9" s="16"/>
      <c r="C9" s="13" t="s">
        <v>28</v>
      </c>
      <c r="D9" s="14">
        <v>1581.4464168716499</v>
      </c>
      <c r="E9" s="14">
        <v>1637.5880600442999</v>
      </c>
      <c r="F9" s="14">
        <v>1625.3352981348</v>
      </c>
      <c r="G9" s="14">
        <v>1517.9201699921</v>
      </c>
      <c r="H9" s="14">
        <v>1911.1751112461</v>
      </c>
      <c r="I9" s="14">
        <v>2362.6494395367499</v>
      </c>
      <c r="J9" s="14">
        <v>2702.1197105986998</v>
      </c>
      <c r="K9" s="14">
        <v>3235.7222545357499</v>
      </c>
      <c r="L9" s="14">
        <v>3526.13218172285</v>
      </c>
      <c r="M9" s="14">
        <v>2811.06456437835</v>
      </c>
      <c r="N9" s="14">
        <v>4213.0224500000004</v>
      </c>
      <c r="O9" s="14">
        <v>3186.7314621208502</v>
      </c>
      <c r="P9" s="14">
        <v>2297.1969706283498</v>
      </c>
      <c r="Q9" s="14"/>
      <c r="R9" s="14"/>
      <c r="S9" s="14"/>
      <c r="T9" s="14"/>
      <c r="U9" s="14"/>
      <c r="V9" s="14">
        <v>5535.7799000000005</v>
      </c>
      <c r="W9" s="14">
        <v>5244.0433165799004</v>
      </c>
      <c r="X9" s="14">
        <v>3168.2224000000001</v>
      </c>
      <c r="Y9" s="14">
        <v>4535.2562500000004</v>
      </c>
      <c r="Z9" s="14">
        <v>4268.3679499999998</v>
      </c>
      <c r="AA9" s="15"/>
    </row>
    <row r="10">
      <c r="A10" s="11"/>
      <c r="B10" s="16"/>
      <c r="C10" s="13" t="s">
        <v>29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45629</v>
      </c>
      <c r="C12" s="13" t="s">
        <v>27</v>
      </c>
      <c r="D12" s="14">
        <v>10938.11565</v>
      </c>
      <c r="E12" s="14"/>
      <c r="F12" s="14"/>
      <c r="G12" s="14"/>
      <c r="H12" s="14"/>
      <c r="I12" s="14"/>
      <c r="J12" s="14"/>
      <c r="K12" s="14"/>
      <c r="L12" s="14">
        <v>20506.737649999999</v>
      </c>
      <c r="M12" s="14"/>
      <c r="N12" s="14"/>
      <c r="O12" s="14">
        <v>15383.074413056</v>
      </c>
      <c r="P12" s="14">
        <v>14690.0759208378</v>
      </c>
      <c r="Q12" s="14">
        <v>15542.3241784979</v>
      </c>
      <c r="R12" s="14">
        <v>17183.506759655949</v>
      </c>
      <c r="S12" s="14">
        <v>18390.57369813335</v>
      </c>
      <c r="T12" s="14">
        <v>19090.986770411149</v>
      </c>
      <c r="U12" s="14">
        <v>19274.226058816748</v>
      </c>
      <c r="V12" s="14">
        <v>18096.438288235651</v>
      </c>
      <c r="W12" s="14">
        <v>17012.515601971401</v>
      </c>
      <c r="X12" s="14"/>
      <c r="Y12" s="14"/>
      <c r="Z12" s="14">
        <v>11933.6879661202</v>
      </c>
      <c r="AA12" s="15">
        <v>10761.8760410385</v>
      </c>
    </row>
    <row r="13">
      <c r="A13" s="11"/>
      <c r="B13" s="16"/>
      <c r="C13" s="13" t="s">
        <v>28</v>
      </c>
      <c r="D13" s="14"/>
      <c r="E13" s="14"/>
      <c r="F13" s="14"/>
      <c r="G13" s="14"/>
      <c r="H13" s="14">
        <v>3449.8694999999998</v>
      </c>
      <c r="I13" s="14">
        <v>3803.4657499999998</v>
      </c>
      <c r="J13" s="14">
        <v>4717.8963999999996</v>
      </c>
      <c r="K13" s="14">
        <v>6153.1896999999999</v>
      </c>
      <c r="L13" s="14"/>
      <c r="M13" s="14">
        <v>6539.9932500000004</v>
      </c>
      <c r="N13" s="14">
        <v>5739.9432999999999</v>
      </c>
      <c r="O13" s="14"/>
      <c r="P13" s="14"/>
      <c r="Q13" s="14"/>
      <c r="R13" s="14"/>
      <c r="S13" s="14"/>
      <c r="T13" s="14"/>
      <c r="U13" s="14"/>
      <c r="V13" s="14"/>
      <c r="W13" s="14"/>
      <c r="X13" s="14">
        <v>5274.4261500000002</v>
      </c>
      <c r="Y13" s="14">
        <v>3158.8726251761</v>
      </c>
      <c r="Z13" s="14"/>
      <c r="AA13" s="15"/>
    </row>
    <row r="14">
      <c r="A14" s="11"/>
      <c r="B14" s="16"/>
      <c r="C14" s="13" t="s">
        <v>29</v>
      </c>
      <c r="D14" s="14"/>
      <c r="E14" s="14">
        <v>3539.9596750000001</v>
      </c>
      <c r="F14" s="14">
        <v>3446.487275</v>
      </c>
      <c r="G14" s="14">
        <v>3319.8075749999998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ht="15.75">
      <c r="A15" s="11"/>
      <c r="B15" s="17"/>
      <c r="C15" s="18" t="s">
        <v>30</v>
      </c>
      <c r="D15" s="19"/>
      <c r="E15" s="19">
        <v>10619.879025</v>
      </c>
      <c r="F15" s="19">
        <v>10339.461825</v>
      </c>
      <c r="G15" s="19">
        <v>9959.4227250000004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ht="15.75">
      <c r="A16" s="11"/>
      <c r="B16" s="12">
        <v>45630</v>
      </c>
      <c r="C16" s="13" t="s">
        <v>27</v>
      </c>
      <c r="D16" s="14">
        <v>9762.2095858322009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/>
      <c r="E17" s="14">
        <v>3587.00335</v>
      </c>
      <c r="F17" s="14">
        <v>3468.3180000000002</v>
      </c>
      <c r="G17" s="14">
        <v>3390.8343</v>
      </c>
      <c r="H17" s="14"/>
      <c r="I17" s="14">
        <v>2303.6026999999999</v>
      </c>
      <c r="J17" s="14">
        <v>2761.7404499999998</v>
      </c>
      <c r="K17" s="14">
        <v>6827.1749</v>
      </c>
      <c r="L17" s="14">
        <v>8686.7837</v>
      </c>
      <c r="M17" s="14">
        <v>7839.3825999999999</v>
      </c>
      <c r="N17" s="14">
        <v>6749.0762500000001</v>
      </c>
      <c r="O17" s="14">
        <v>6753.3809000000001</v>
      </c>
      <c r="P17" s="14">
        <v>6535.6886000000004</v>
      </c>
      <c r="Q17" s="14">
        <v>6844.3935000000001</v>
      </c>
      <c r="R17" s="14">
        <v>7169.7020499999999</v>
      </c>
      <c r="S17" s="14">
        <v>7616.7707</v>
      </c>
      <c r="T17" s="14">
        <v>8106.2709000000004</v>
      </c>
      <c r="U17" s="14"/>
      <c r="V17" s="14">
        <v>6409.9449565966497</v>
      </c>
      <c r="W17" s="14">
        <v>4794.7384095141997</v>
      </c>
      <c r="X17" s="14">
        <v>3439.6182158554998</v>
      </c>
      <c r="Y17" s="14">
        <v>2702.70525</v>
      </c>
      <c r="Z17" s="14">
        <v>2365.7126499999999</v>
      </c>
      <c r="AA17" s="15"/>
    </row>
    <row r="18">
      <c r="A18" s="1"/>
      <c r="B18" s="16"/>
      <c r="C18" s="13" t="s">
        <v>29</v>
      </c>
      <c r="D18" s="14"/>
      <c r="E18" s="14"/>
      <c r="F18" s="14"/>
      <c r="G18" s="14"/>
      <c r="H18" s="14">
        <v>3533.1952249999999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>
        <v>8778.1037749999996</v>
      </c>
      <c r="V18" s="14"/>
      <c r="W18" s="14"/>
      <c r="X18" s="14"/>
      <c r="Y18" s="14"/>
      <c r="Z18" s="14"/>
      <c r="AA18" s="15">
        <v>3479.694575</v>
      </c>
    </row>
    <row r="19" ht="15.75">
      <c r="A19" s="1"/>
      <c r="B19" s="17"/>
      <c r="C19" s="18" t="s">
        <v>30</v>
      </c>
      <c r="D19" s="19"/>
      <c r="E19" s="19"/>
      <c r="F19" s="19"/>
      <c r="G19" s="19"/>
      <c r="H19" s="19">
        <v>10599.585675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>
        <v>26334.311324999999</v>
      </c>
      <c r="V19" s="19"/>
      <c r="W19" s="19"/>
      <c r="X19" s="19"/>
      <c r="Y19" s="19"/>
      <c r="Z19" s="19"/>
      <c r="AA19" s="20">
        <v>10439.083725</v>
      </c>
    </row>
    <row r="20" ht="15.75">
      <c r="A20" s="11"/>
      <c r="B20" s="12">
        <v>45631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>
        <v>31410.870716546298</v>
      </c>
      <c r="T20" s="14"/>
      <c r="U20" s="14"/>
      <c r="V20" s="14">
        <v>16962.7808</v>
      </c>
      <c r="W20" s="14">
        <v>17021.815999999999</v>
      </c>
      <c r="X20" s="14">
        <v>17173.70865</v>
      </c>
      <c r="Y20" s="14"/>
      <c r="Z20" s="14">
        <v>12869.058650000001</v>
      </c>
      <c r="AA20" s="15">
        <v>11072.789699999999</v>
      </c>
    </row>
    <row r="21">
      <c r="A21" s="1"/>
      <c r="B21" s="16"/>
      <c r="C21" s="13" t="s">
        <v>28</v>
      </c>
      <c r="D21" s="14"/>
      <c r="E21" s="14"/>
      <c r="F21" s="14"/>
      <c r="G21" s="14"/>
      <c r="H21" s="14"/>
      <c r="I21" s="14"/>
      <c r="J21" s="14">
        <v>4597.9811499999996</v>
      </c>
      <c r="K21" s="14">
        <v>13121.18815</v>
      </c>
      <c r="L21" s="14">
        <v>7392.9288999999999</v>
      </c>
      <c r="M21" s="14">
        <v>4337.7787794942997</v>
      </c>
      <c r="N21" s="14">
        <v>3163.6382275522501</v>
      </c>
      <c r="O21" s="14">
        <v>3163.6382275522501</v>
      </c>
      <c r="P21" s="14">
        <v>3201.6555133297002</v>
      </c>
      <c r="Q21" s="14">
        <v>7722.5420999999997</v>
      </c>
      <c r="R21" s="14">
        <v>9836.1252499999991</v>
      </c>
      <c r="S21" s="14"/>
      <c r="T21" s="14">
        <v>22089.61895</v>
      </c>
      <c r="U21" s="14">
        <v>5827.2662</v>
      </c>
      <c r="V21" s="14"/>
      <c r="W21" s="14"/>
      <c r="X21" s="14"/>
      <c r="Y21" s="14">
        <v>5298.4092000000001</v>
      </c>
      <c r="Z21" s="14"/>
      <c r="AA21" s="15"/>
    </row>
    <row r="22">
      <c r="A22" s="1"/>
      <c r="B22" s="16"/>
      <c r="C22" s="13" t="s">
        <v>29</v>
      </c>
      <c r="D22" s="14">
        <v>3528.8905749999999</v>
      </c>
      <c r="E22" s="14">
        <v>3251.2406500000002</v>
      </c>
      <c r="F22" s="14">
        <v>3187.5933249999998</v>
      </c>
      <c r="G22" s="14">
        <v>3198.9699000000001</v>
      </c>
      <c r="H22" s="14">
        <v>3303.5113999999999</v>
      </c>
      <c r="I22" s="14">
        <v>3598.6873999999998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ht="15.75">
      <c r="A23" s="1"/>
      <c r="B23" s="17"/>
      <c r="C23" s="18" t="s">
        <v>30</v>
      </c>
      <c r="D23" s="19">
        <v>10586.671725</v>
      </c>
      <c r="E23" s="19">
        <v>9753.7219499999992</v>
      </c>
      <c r="F23" s="19">
        <v>9562.7799749999995</v>
      </c>
      <c r="G23" s="19">
        <v>9596.9097000000002</v>
      </c>
      <c r="H23" s="19">
        <v>9910.5342000000001</v>
      </c>
      <c r="I23" s="19">
        <v>10796.0622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ht="15.75">
      <c r="A24" s="11"/>
      <c r="B24" s="12">
        <v>45632</v>
      </c>
      <c r="C24" s="13" t="s">
        <v>27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>
        <v>15208.328450000001</v>
      </c>
      <c r="R24" s="14"/>
      <c r="S24" s="14"/>
      <c r="T24" s="14"/>
      <c r="U24" s="14"/>
      <c r="V24" s="14"/>
      <c r="W24" s="14"/>
      <c r="X24" s="14"/>
      <c r="Y24" s="14"/>
      <c r="Z24" s="14"/>
      <c r="AA24" s="15"/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>
        <v>2299.6567706283499</v>
      </c>
      <c r="J25" s="14">
        <v>2672.0408512682502</v>
      </c>
      <c r="K25" s="14">
        <v>4585.7022219680002</v>
      </c>
      <c r="L25" s="14">
        <v>3402.60145126825</v>
      </c>
      <c r="M25" s="14">
        <v>3270.3400837992499</v>
      </c>
      <c r="N25" s="14">
        <v>4620.5762492407002</v>
      </c>
      <c r="O25" s="14">
        <v>3049.89577062835</v>
      </c>
      <c r="P25" s="14">
        <v>10062.42685</v>
      </c>
      <c r="Q25" s="14"/>
      <c r="R25" s="14">
        <v>4902.3814000000002</v>
      </c>
      <c r="S25" s="14">
        <v>5576.3666000000003</v>
      </c>
      <c r="T25" s="14">
        <v>4844.5530615132002</v>
      </c>
      <c r="U25" s="14">
        <v>3458.8792468307001</v>
      </c>
      <c r="V25" s="14">
        <v>4749.1053720089003</v>
      </c>
      <c r="W25" s="14">
        <v>3756.8717664117498</v>
      </c>
      <c r="X25" s="14">
        <v>3112.8221922031498</v>
      </c>
      <c r="Y25" s="14">
        <v>2977.8632942884001</v>
      </c>
      <c r="Z25" s="14">
        <v>2552.4012206283501</v>
      </c>
      <c r="AA25" s="15">
        <v>1986.03227062835</v>
      </c>
    </row>
    <row r="26">
      <c r="A26" s="1"/>
      <c r="B26" s="16"/>
      <c r="C26" s="13" t="s">
        <v>29</v>
      </c>
      <c r="D26" s="14">
        <v>3735.82125</v>
      </c>
      <c r="E26" s="14">
        <v>3519.051375</v>
      </c>
      <c r="F26" s="14">
        <v>2972.6682999999998</v>
      </c>
      <c r="G26" s="14">
        <v>2750.9788250000001</v>
      </c>
      <c r="H26" s="14">
        <v>2868.7417500000001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ht="15.75">
      <c r="A27" s="1"/>
      <c r="B27" s="17"/>
      <c r="C27" s="18" t="s">
        <v>30</v>
      </c>
      <c r="D27" s="19">
        <v>11207.463750000001</v>
      </c>
      <c r="E27" s="19">
        <v>10557.154124999999</v>
      </c>
      <c r="F27" s="19">
        <v>8918.0048999999999</v>
      </c>
      <c r="G27" s="19">
        <v>8252.9364750000004</v>
      </c>
      <c r="H27" s="19">
        <v>8606.2252499999995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45633</v>
      </c>
      <c r="C28" s="13" t="s">
        <v>27</v>
      </c>
      <c r="D28" s="14"/>
      <c r="E28" s="14"/>
      <c r="F28" s="14"/>
      <c r="G28" s="14"/>
      <c r="H28" s="14"/>
      <c r="I28" s="14">
        <v>6651.3970330104503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>
        <v>1880.2608706283499</v>
      </c>
      <c r="E29" s="14">
        <v>1685.32172062835</v>
      </c>
      <c r="F29" s="14">
        <v>1437.7530999999999</v>
      </c>
      <c r="G29" s="14">
        <v>1328.9069500000001</v>
      </c>
      <c r="H29" s="14">
        <v>1436.5232000000001</v>
      </c>
      <c r="I29" s="14"/>
      <c r="J29" s="14">
        <v>2396.0547448274501</v>
      </c>
      <c r="K29" s="14">
        <v>2572.6204316414</v>
      </c>
      <c r="L29" s="14">
        <v>4973.9041990155001</v>
      </c>
      <c r="M29" s="14">
        <v>4923.9443241141998</v>
      </c>
      <c r="N29" s="14">
        <v>2926.9057706283502</v>
      </c>
      <c r="O29" s="14">
        <v>2719.6676206283501</v>
      </c>
      <c r="P29" s="14">
        <v>3149.2257926051998</v>
      </c>
      <c r="Q29" s="14">
        <v>3083.9573093573999</v>
      </c>
      <c r="R29" s="14">
        <v>2839.3553077658999</v>
      </c>
      <c r="S29" s="14">
        <v>4514.3479500000003</v>
      </c>
      <c r="T29" s="14">
        <v>5461.9858999999997</v>
      </c>
      <c r="U29" s="14">
        <v>4859.4087524202496</v>
      </c>
      <c r="V29" s="14">
        <v>4488.6530815185497</v>
      </c>
      <c r="W29" s="14">
        <v>4101.6261183386996</v>
      </c>
      <c r="X29" s="14">
        <v>2924.0247126597501</v>
      </c>
      <c r="Y29" s="14">
        <v>2517.9640206283502</v>
      </c>
      <c r="Z29" s="14">
        <v>2230.7823706283498</v>
      </c>
      <c r="AA29" s="15">
        <v>1874.7263206283501</v>
      </c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45634</v>
      </c>
      <c r="C32" s="13" t="s">
        <v>27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1825.19176236565</v>
      </c>
      <c r="E33" s="14">
        <v>1704.0466123656499</v>
      </c>
      <c r="F33" s="14">
        <v>1663.1835206283499</v>
      </c>
      <c r="G33" s="14">
        <v>1612.1426706283501</v>
      </c>
      <c r="H33" s="14">
        <v>1628.1313706283499</v>
      </c>
      <c r="I33" s="14">
        <v>1800.32857132765</v>
      </c>
      <c r="J33" s="14">
        <v>1778.7428749999999</v>
      </c>
      <c r="K33" s="14">
        <v>1841.4677750000001</v>
      </c>
      <c r="L33" s="14">
        <v>1934.6327000000001</v>
      </c>
      <c r="M33" s="14">
        <v>2085.9104000000002</v>
      </c>
      <c r="N33" s="14">
        <v>2424.8160971510001</v>
      </c>
      <c r="O33" s="14">
        <v>2248.0793829028498</v>
      </c>
      <c r="P33" s="14">
        <v>2251.1541329028501</v>
      </c>
      <c r="Q33" s="14">
        <v>2262.7642566886002</v>
      </c>
      <c r="R33" s="14">
        <v>2176.1892502692999</v>
      </c>
      <c r="S33" s="14">
        <v>3978.7265000000002</v>
      </c>
      <c r="T33" s="14">
        <v>3422.2542361409501</v>
      </c>
      <c r="U33" s="14">
        <v>3179.8852268455998</v>
      </c>
      <c r="V33" s="14">
        <v>3236.2390554409999</v>
      </c>
      <c r="W33" s="14">
        <v>3062.0213166014501</v>
      </c>
      <c r="X33" s="14">
        <v>2781.4957538021499</v>
      </c>
      <c r="Y33" s="14">
        <v>2398.5242647271498</v>
      </c>
      <c r="Z33" s="14">
        <v>2086.5048598660001</v>
      </c>
      <c r="AA33" s="15">
        <v>1627.3216868716499</v>
      </c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45635</v>
      </c>
      <c r="C36" s="13" t="s">
        <v>27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5">
        <v>10895.069149999999</v>
      </c>
    </row>
    <row r="37">
      <c r="A37" s="1"/>
      <c r="B37" s="16"/>
      <c r="C37" s="13" t="s">
        <v>28</v>
      </c>
      <c r="D37" s="14">
        <v>1343.98314352855</v>
      </c>
      <c r="E37" s="14">
        <v>1170.7955148133999</v>
      </c>
      <c r="F37" s="14">
        <v>660.77369352854998</v>
      </c>
      <c r="G37" s="14">
        <v>666.92319352854997</v>
      </c>
      <c r="H37" s="14">
        <v>786.83844352854999</v>
      </c>
      <c r="I37" s="14">
        <v>1487.26649352855</v>
      </c>
      <c r="J37" s="14">
        <v>2275.63239352855</v>
      </c>
      <c r="K37" s="14">
        <v>3479.1607461292501</v>
      </c>
      <c r="L37" s="14">
        <v>3272.4106727200001</v>
      </c>
      <c r="M37" s="14">
        <v>3042.2823600151501</v>
      </c>
      <c r="N37" s="14">
        <v>2922.1433875154498</v>
      </c>
      <c r="O37" s="14">
        <v>2949.3791552753501</v>
      </c>
      <c r="P37" s="14">
        <v>2632.5429356169998</v>
      </c>
      <c r="Q37" s="14">
        <v>3011.1004371969502</v>
      </c>
      <c r="R37" s="14">
        <v>2983.1368238413002</v>
      </c>
      <c r="S37" s="14">
        <v>3357.0120499999998</v>
      </c>
      <c r="T37" s="14">
        <v>3498.1784481538998</v>
      </c>
      <c r="U37" s="14">
        <v>3710.5067385477</v>
      </c>
      <c r="V37" s="14">
        <v>3674.51924037345</v>
      </c>
      <c r="W37" s="14">
        <v>3397.5987500000001</v>
      </c>
      <c r="X37" s="14">
        <v>3331.4147562500002</v>
      </c>
      <c r="Y37" s="14">
        <v>3044.2331062500002</v>
      </c>
      <c r="Z37" s="14">
        <v>2582.5053949905</v>
      </c>
      <c r="AA37" s="15"/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ht="15.75">
      <c r="A40" s="11"/>
      <c r="B40" s="12">
        <v>45636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>
        <v>17129.432250000002</v>
      </c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3001.5709499999998</v>
      </c>
      <c r="E41" s="14"/>
      <c r="F41" s="14"/>
      <c r="G41" s="14">
        <v>1714.33868860345</v>
      </c>
      <c r="H41" s="14">
        <v>1839.007975</v>
      </c>
      <c r="I41" s="14">
        <v>2214.6984997364498</v>
      </c>
      <c r="J41" s="14">
        <v>2703.9351499999998</v>
      </c>
      <c r="K41" s="14">
        <v>3612.4629478357001</v>
      </c>
      <c r="L41" s="14">
        <v>3688.03582292495</v>
      </c>
      <c r="M41" s="14">
        <v>3295.7476562500001</v>
      </c>
      <c r="N41" s="14">
        <v>3357.627</v>
      </c>
      <c r="O41" s="14">
        <v>3407.0350519786002</v>
      </c>
      <c r="P41" s="14">
        <v>5575.1367</v>
      </c>
      <c r="Q41" s="14">
        <v>3449.2545500000001</v>
      </c>
      <c r="R41" s="14"/>
      <c r="S41" s="14">
        <v>4219.4095445417997</v>
      </c>
      <c r="T41" s="14">
        <v>3610.9863999999998</v>
      </c>
      <c r="U41" s="14">
        <v>4525.3199524697502</v>
      </c>
      <c r="V41" s="14">
        <v>3348.4027500000002</v>
      </c>
      <c r="W41" s="14">
        <v>3518.0983992840002</v>
      </c>
      <c r="X41" s="14">
        <v>3117.5989018062</v>
      </c>
      <c r="Y41" s="14">
        <v>2908.9214348883502</v>
      </c>
      <c r="Z41" s="14">
        <v>2631.0202788303</v>
      </c>
      <c r="AA41" s="15">
        <v>2246.8280906372001</v>
      </c>
    </row>
    <row r="42">
      <c r="A42" s="1"/>
      <c r="B42" s="16"/>
      <c r="C42" s="13" t="s">
        <v>29</v>
      </c>
      <c r="D42" s="14"/>
      <c r="E42" s="14">
        <v>2909.635925</v>
      </c>
      <c r="F42" s="14">
        <v>2855.520325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ht="15.75">
      <c r="A43" s="1"/>
      <c r="B43" s="17"/>
      <c r="C43" s="18" t="s">
        <v>30</v>
      </c>
      <c r="D43" s="19"/>
      <c r="E43" s="19">
        <v>8728.9077749999997</v>
      </c>
      <c r="F43" s="19">
        <v>8566.5609750000003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ht="15.75">
      <c r="A44" s="11"/>
      <c r="B44" s="12">
        <v>45637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>
        <v>32395.565999999999</v>
      </c>
      <c r="M44" s="14">
        <v>33755.641699974251</v>
      </c>
      <c r="N44" s="14"/>
      <c r="O44" s="14"/>
      <c r="P44" s="14"/>
      <c r="Q44" s="14"/>
      <c r="R44" s="14"/>
      <c r="S44" s="14"/>
      <c r="T44" s="14"/>
      <c r="U44" s="14">
        <v>40813.001600000003</v>
      </c>
      <c r="V44" s="14"/>
      <c r="W44" s="14">
        <v>30636.809000000001</v>
      </c>
      <c r="X44" s="14">
        <v>18807.630799999999</v>
      </c>
      <c r="Y44" s="14">
        <v>15675.69045</v>
      </c>
      <c r="Z44" s="14">
        <v>13836.375</v>
      </c>
      <c r="AA44" s="15">
        <v>12636.607550000001</v>
      </c>
    </row>
    <row r="45">
      <c r="A45" s="1"/>
      <c r="B45" s="16"/>
      <c r="C45" s="13" t="s">
        <v>28</v>
      </c>
      <c r="D45" s="14">
        <v>2120.3476000000001</v>
      </c>
      <c r="E45" s="14">
        <v>1994.8978</v>
      </c>
      <c r="F45" s="14">
        <v>1975.2194</v>
      </c>
      <c r="G45" s="14">
        <v>1953.0812000000001</v>
      </c>
      <c r="H45" s="14">
        <v>3305.9712</v>
      </c>
      <c r="I45" s="14">
        <v>3775.7930000000001</v>
      </c>
      <c r="J45" s="14">
        <v>4830.4322499999998</v>
      </c>
      <c r="K45" s="14">
        <v>8533.6611499999999</v>
      </c>
      <c r="L45" s="14"/>
      <c r="M45" s="14"/>
      <c r="N45" s="14">
        <v>10648.474200000001</v>
      </c>
      <c r="O45" s="14">
        <v>11018.1782116994</v>
      </c>
      <c r="P45" s="14">
        <v>10979.12231595865</v>
      </c>
      <c r="Q45" s="14">
        <v>9157.2867385352492</v>
      </c>
      <c r="R45" s="14">
        <v>8794.6123186778495</v>
      </c>
      <c r="S45" s="14">
        <v>11336.171246395101</v>
      </c>
      <c r="T45" s="14">
        <v>12377.800672615351</v>
      </c>
      <c r="U45" s="14"/>
      <c r="V45" s="14">
        <v>11061.10565</v>
      </c>
      <c r="W45" s="14"/>
      <c r="X45" s="14"/>
      <c r="Y45" s="14"/>
      <c r="Z45" s="14"/>
      <c r="AA45" s="15"/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ht="15.75">
      <c r="A48" s="11"/>
      <c r="B48" s="12">
        <v>45638</v>
      </c>
      <c r="C48" s="13" t="s">
        <v>27</v>
      </c>
      <c r="D48" s="14">
        <v>11275.7232</v>
      </c>
      <c r="E48" s="14">
        <v>10635.56025</v>
      </c>
      <c r="F48" s="14"/>
      <c r="G48" s="14"/>
      <c r="H48" s="14"/>
      <c r="I48" s="14"/>
      <c r="J48" s="14"/>
      <c r="K48" s="14"/>
      <c r="L48" s="14"/>
      <c r="M48" s="14">
        <v>38280.637499999997</v>
      </c>
      <c r="N48" s="14">
        <v>33909.627955243603</v>
      </c>
      <c r="O48" s="14">
        <v>33230.515681567747</v>
      </c>
      <c r="P48" s="14">
        <v>30074.744699999999</v>
      </c>
      <c r="Q48" s="14"/>
      <c r="R48" s="14"/>
      <c r="S48" s="14"/>
      <c r="T48" s="14"/>
      <c r="U48" s="14"/>
      <c r="V48" s="14"/>
      <c r="W48" s="14"/>
      <c r="X48" s="14"/>
      <c r="Y48" s="14"/>
      <c r="Z48" s="14">
        <v>13836.375</v>
      </c>
      <c r="AA48" s="15">
        <v>12429.984350000001</v>
      </c>
    </row>
    <row r="49">
      <c r="A49" s="1"/>
      <c r="B49" s="16"/>
      <c r="C49" s="13" t="s">
        <v>28</v>
      </c>
      <c r="D49" s="14"/>
      <c r="E49" s="14"/>
      <c r="F49" s="14"/>
      <c r="G49" s="14"/>
      <c r="H49" s="14">
        <v>2084.6804999999999</v>
      </c>
      <c r="I49" s="14">
        <v>2292.5336000000002</v>
      </c>
      <c r="J49" s="14">
        <v>5303.9437500000004</v>
      </c>
      <c r="K49" s="14">
        <v>17085.770799999998</v>
      </c>
      <c r="L49" s="14">
        <v>18631.140149999999</v>
      </c>
      <c r="M49" s="14"/>
      <c r="N49" s="14"/>
      <c r="O49" s="14"/>
      <c r="P49" s="14"/>
      <c r="Q49" s="14">
        <v>7177.3153597614</v>
      </c>
      <c r="R49" s="14">
        <v>8222.3900470463504</v>
      </c>
      <c r="S49" s="14">
        <v>15611.09971975085</v>
      </c>
      <c r="T49" s="14">
        <v>14738.801818620601</v>
      </c>
      <c r="U49" s="14">
        <v>16336.52321316575</v>
      </c>
      <c r="V49" s="14">
        <v>12595.647100608599</v>
      </c>
      <c r="W49" s="14">
        <v>10214.2697517749</v>
      </c>
      <c r="X49" s="14">
        <v>5432.74782244775</v>
      </c>
      <c r="Y49" s="14">
        <v>5208.6265000000003</v>
      </c>
      <c r="Z49" s="14"/>
      <c r="AA49" s="15"/>
    </row>
    <row r="50">
      <c r="A50" s="1"/>
      <c r="B50" s="16"/>
      <c r="C50" s="13" t="s">
        <v>29</v>
      </c>
      <c r="D50" s="14"/>
      <c r="E50" s="14"/>
      <c r="F50" s="14">
        <v>3380.9951000000001</v>
      </c>
      <c r="G50" s="14">
        <v>3300.7441250000002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ht="15.75">
      <c r="A51" s="1"/>
      <c r="B51" s="17"/>
      <c r="C51" s="18" t="s">
        <v>30</v>
      </c>
      <c r="D51" s="19"/>
      <c r="E51" s="19"/>
      <c r="F51" s="19">
        <v>10142.9853</v>
      </c>
      <c r="G51" s="19">
        <v>9902.2323749999996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ht="15.75">
      <c r="A52" s="11"/>
      <c r="B52" s="12">
        <v>45639</v>
      </c>
      <c r="C52" s="13" t="s">
        <v>27</v>
      </c>
      <c r="D52" s="14">
        <v>10394.9284517015</v>
      </c>
      <c r="E52" s="14">
        <v>9822.1570998243005</v>
      </c>
      <c r="F52" s="14"/>
      <c r="G52" s="14"/>
      <c r="H52" s="14"/>
      <c r="I52" s="14"/>
      <c r="J52" s="14">
        <v>14323.4154</v>
      </c>
      <c r="K52" s="14">
        <v>17316.991999999998</v>
      </c>
      <c r="L52" s="14">
        <v>21795.634105075249</v>
      </c>
      <c r="M52" s="14">
        <v>20191.0922865512</v>
      </c>
      <c r="N52" s="14">
        <v>17248.531988977102</v>
      </c>
      <c r="O52" s="14">
        <v>14864.93706710355</v>
      </c>
      <c r="P52" s="14">
        <v>13657.7351907626</v>
      </c>
      <c r="Q52" s="14"/>
      <c r="R52" s="14"/>
      <c r="S52" s="14"/>
      <c r="T52" s="14"/>
      <c r="U52" s="14">
        <v>26216.5484</v>
      </c>
      <c r="V52" s="14">
        <v>23983.049999999999</v>
      </c>
      <c r="W52" s="14">
        <v>20809.907999999999</v>
      </c>
      <c r="X52" s="14">
        <v>16142.4375</v>
      </c>
      <c r="Y52" s="14">
        <v>13487.698350000001</v>
      </c>
      <c r="Z52" s="14">
        <v>11771.87415127955</v>
      </c>
      <c r="AA52" s="15">
        <v>9780.9584993613498</v>
      </c>
    </row>
    <row r="53">
      <c r="A53" s="1"/>
      <c r="B53" s="16"/>
      <c r="C53" s="13" t="s">
        <v>28</v>
      </c>
      <c r="D53" s="14"/>
      <c r="E53" s="14"/>
      <c r="F53" s="14">
        <v>2203.9807999999998</v>
      </c>
      <c r="G53" s="14">
        <v>2130.1867999999999</v>
      </c>
      <c r="H53" s="14">
        <v>2142.4857999999999</v>
      </c>
      <c r="I53" s="14">
        <v>2323.8960499999998</v>
      </c>
      <c r="J53" s="14"/>
      <c r="K53" s="14"/>
      <c r="L53" s="14"/>
      <c r="M53" s="14"/>
      <c r="N53" s="14"/>
      <c r="O53" s="14"/>
      <c r="P53" s="14"/>
      <c r="Q53" s="14">
        <v>4053.2495195352999</v>
      </c>
      <c r="R53" s="14">
        <v>4040.7804446586501</v>
      </c>
      <c r="S53" s="14">
        <v>4185.6308022542999</v>
      </c>
      <c r="T53" s="14">
        <v>4645.8177870362997</v>
      </c>
      <c r="U53" s="14"/>
      <c r="V53" s="14"/>
      <c r="W53" s="14"/>
      <c r="X53" s="14"/>
      <c r="Y53" s="14"/>
      <c r="Z53" s="14"/>
      <c r="AA53" s="15"/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ht="15.75">
      <c r="A56" s="11"/>
      <c r="B56" s="12">
        <v>45640</v>
      </c>
      <c r="C56" s="13" t="s">
        <v>27</v>
      </c>
      <c r="D56" s="14">
        <v>9345.7320743405508</v>
      </c>
      <c r="E56" s="14">
        <v>8899.3580288140492</v>
      </c>
      <c r="F56" s="14">
        <v>8627.7484999999997</v>
      </c>
      <c r="G56" s="14">
        <v>7907.0271000000002</v>
      </c>
      <c r="H56" s="14">
        <v>7460.5734000000002</v>
      </c>
      <c r="I56" s="14"/>
      <c r="J56" s="14">
        <v>11251.1252</v>
      </c>
      <c r="K56" s="14"/>
      <c r="L56" s="14"/>
      <c r="M56" s="14"/>
      <c r="N56" s="14"/>
      <c r="O56" s="14">
        <v>11718.4872</v>
      </c>
      <c r="P56" s="14">
        <v>11374.649570641701</v>
      </c>
      <c r="Q56" s="14">
        <v>10370.16209684</v>
      </c>
      <c r="R56" s="14">
        <v>11182.085668706401</v>
      </c>
      <c r="S56" s="14">
        <v>11380.46632304155</v>
      </c>
      <c r="T56" s="14">
        <v>12866.274442351751</v>
      </c>
      <c r="U56" s="14">
        <v>12674.156971978249</v>
      </c>
      <c r="V56" s="14">
        <v>13398.5306</v>
      </c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/>
      <c r="E57" s="14"/>
      <c r="F57" s="14"/>
      <c r="G57" s="14"/>
      <c r="H57" s="14"/>
      <c r="I57" s="14"/>
      <c r="J57" s="14"/>
      <c r="K57" s="14">
        <v>2550.1976500000001</v>
      </c>
      <c r="L57" s="14">
        <v>2404.8132206283499</v>
      </c>
      <c r="M57" s="14">
        <v>2635.9773624926002</v>
      </c>
      <c r="N57" s="14">
        <v>2364.4944857057999</v>
      </c>
      <c r="O57" s="14"/>
      <c r="P57" s="14"/>
      <c r="Q57" s="14"/>
      <c r="R57" s="14"/>
      <c r="S57" s="14"/>
      <c r="T57" s="14"/>
      <c r="U57" s="14"/>
      <c r="V57" s="14"/>
      <c r="W57" s="14">
        <v>4391.3579499999996</v>
      </c>
      <c r="X57" s="14">
        <v>4053.1354500000002</v>
      </c>
      <c r="Y57" s="14">
        <v>3858.1963000000001</v>
      </c>
      <c r="Z57" s="14">
        <v>2657.0973498058502</v>
      </c>
      <c r="AA57" s="15">
        <v>2891.2732529565501</v>
      </c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>
        <v>2814.9336250000001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ht="15.75">
      <c r="A59" s="1"/>
      <c r="B59" s="17"/>
      <c r="C59" s="18" t="s">
        <v>30</v>
      </c>
      <c r="D59" s="19"/>
      <c r="E59" s="19"/>
      <c r="F59" s="19"/>
      <c r="G59" s="19"/>
      <c r="H59" s="19"/>
      <c r="I59" s="19">
        <v>8444.8008750000008</v>
      </c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ht="15.75">
      <c r="A60" s="11"/>
      <c r="B60" s="12">
        <v>45641</v>
      </c>
      <c r="C60" s="13" t="s">
        <v>27</v>
      </c>
      <c r="D60" s="14">
        <v>7638.9089000000004</v>
      </c>
      <c r="E60" s="14">
        <v>7064.5456000000004</v>
      </c>
      <c r="F60" s="14"/>
      <c r="G60" s="14"/>
      <c r="H60" s="14"/>
      <c r="I60" s="14"/>
      <c r="J60" s="14"/>
      <c r="K60" s="14"/>
      <c r="L60" s="14">
        <v>8716.9162500000002</v>
      </c>
      <c r="M60" s="14">
        <v>8608.0701000000008</v>
      </c>
      <c r="N60" s="14"/>
      <c r="O60" s="14"/>
      <c r="P60" s="14"/>
      <c r="Q60" s="14">
        <v>9029.9258000000009</v>
      </c>
      <c r="R60" s="14">
        <v>9582.7600264235007</v>
      </c>
      <c r="S60" s="14">
        <v>10854.5652284195</v>
      </c>
      <c r="T60" s="14">
        <v>15257.024319159351</v>
      </c>
      <c r="U60" s="14">
        <v>16498.372815636601</v>
      </c>
      <c r="V60" s="14">
        <v>14133.83613636645</v>
      </c>
      <c r="W60" s="14">
        <v>15460.86791687165</v>
      </c>
      <c r="X60" s="14">
        <v>15216.75658388515</v>
      </c>
      <c r="Y60" s="14">
        <v>11971.60698657735</v>
      </c>
      <c r="Z60" s="14"/>
      <c r="AA60" s="15">
        <v>10403.10915</v>
      </c>
    </row>
    <row r="61">
      <c r="A61" s="1"/>
      <c r="B61" s="16"/>
      <c r="C61" s="13" t="s">
        <v>28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>
        <v>2717.45694425275</v>
      </c>
      <c r="O61" s="14">
        <v>2368.6394239665501</v>
      </c>
      <c r="P61" s="14">
        <v>1965.2053008406001</v>
      </c>
      <c r="Q61" s="14"/>
      <c r="R61" s="14"/>
      <c r="S61" s="14"/>
      <c r="T61" s="14"/>
      <c r="U61" s="14"/>
      <c r="V61" s="14"/>
      <c r="W61" s="14"/>
      <c r="X61" s="14"/>
      <c r="Y61" s="14"/>
      <c r="Z61" s="14">
        <v>3890.78865</v>
      </c>
      <c r="AA61" s="15"/>
    </row>
    <row r="62">
      <c r="A62" s="1"/>
      <c r="B62" s="16"/>
      <c r="C62" s="13" t="s">
        <v>29</v>
      </c>
      <c r="D62" s="14"/>
      <c r="E62" s="14"/>
      <c r="F62" s="14">
        <v>2655.6615750000001</v>
      </c>
      <c r="G62" s="14">
        <v>2310.9821000000002</v>
      </c>
      <c r="H62" s="14">
        <v>2112.6607250000002</v>
      </c>
      <c r="I62" s="14">
        <v>2269.7804500000002</v>
      </c>
      <c r="J62" s="14">
        <v>2411.8339000000001</v>
      </c>
      <c r="K62" s="14">
        <v>3430.4985750000001</v>
      </c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ht="15.75">
      <c r="A63" s="1"/>
      <c r="B63" s="17"/>
      <c r="C63" s="18" t="s">
        <v>30</v>
      </c>
      <c r="D63" s="19"/>
      <c r="E63" s="19"/>
      <c r="F63" s="19">
        <v>7966.9847250000003</v>
      </c>
      <c r="G63" s="19">
        <v>6932.9462999999996</v>
      </c>
      <c r="H63" s="19">
        <v>6337.9821750000001</v>
      </c>
      <c r="I63" s="19">
        <v>6809.3413499999997</v>
      </c>
      <c r="J63" s="19">
        <v>7235.5016999999998</v>
      </c>
      <c r="K63" s="19">
        <v>10291.495725000001</v>
      </c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ht="15.75">
      <c r="A64" s="11"/>
      <c r="B64" s="12">
        <v>45642</v>
      </c>
      <c r="C64" s="13" t="s">
        <v>27</v>
      </c>
      <c r="D64" s="14">
        <v>9860.7232499999991</v>
      </c>
      <c r="E64" s="14">
        <v>6922.49215</v>
      </c>
      <c r="F64" s="14"/>
      <c r="G64" s="14"/>
      <c r="H64" s="14"/>
      <c r="I64" s="14"/>
      <c r="J64" s="14"/>
      <c r="K64" s="14">
        <v>19029.62775</v>
      </c>
      <c r="L64" s="14"/>
      <c r="M64" s="14"/>
      <c r="N64" s="14"/>
      <c r="O64" s="14"/>
      <c r="P64" s="14"/>
      <c r="Q64" s="14"/>
      <c r="R64" s="14"/>
      <c r="S64" s="14"/>
      <c r="T64" s="14"/>
      <c r="U64" s="14">
        <v>16027.441849999999</v>
      </c>
      <c r="V64" s="14">
        <v>16620.253649999999</v>
      </c>
      <c r="W64" s="14"/>
      <c r="X64" s="14"/>
      <c r="Y64" s="14">
        <v>13502.45715</v>
      </c>
      <c r="Z64" s="14">
        <v>12429.984350000001</v>
      </c>
      <c r="AA64" s="15">
        <v>9159.6802499999994</v>
      </c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>
        <v>5923.8133500000004</v>
      </c>
      <c r="K65" s="14"/>
      <c r="L65" s="14">
        <v>4402.6275353840501</v>
      </c>
      <c r="M65" s="14">
        <v>2535.6438331283498</v>
      </c>
      <c r="N65" s="14">
        <v>2160.14676981705</v>
      </c>
      <c r="O65" s="14">
        <v>1928.89685657165</v>
      </c>
      <c r="P65" s="14">
        <v>1984.0696017429</v>
      </c>
      <c r="Q65" s="14">
        <v>2218.57857964715</v>
      </c>
      <c r="R65" s="14">
        <v>2563.1916246733999</v>
      </c>
      <c r="S65" s="14">
        <v>2794.9313947897999</v>
      </c>
      <c r="T65" s="14">
        <v>5718.4200499999997</v>
      </c>
      <c r="U65" s="14"/>
      <c r="V65" s="14"/>
      <c r="W65" s="14">
        <v>5514.2566500000003</v>
      </c>
      <c r="X65" s="14">
        <v>5260.2822999999999</v>
      </c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>
        <v>1653.6005500000001</v>
      </c>
      <c r="G66" s="14">
        <v>2460.1074749999998</v>
      </c>
      <c r="H66" s="14">
        <v>2645.8223750000002</v>
      </c>
      <c r="I66" s="14">
        <v>3989.4881249999999</v>
      </c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ht="15.75">
      <c r="A67" s="1"/>
      <c r="B67" s="17"/>
      <c r="C67" s="18" t="s">
        <v>30</v>
      </c>
      <c r="D67" s="19"/>
      <c r="E67" s="19"/>
      <c r="F67" s="19">
        <v>4960.8016500000003</v>
      </c>
      <c r="G67" s="19">
        <v>7380.3224250000003</v>
      </c>
      <c r="H67" s="19">
        <v>7937.4671250000001</v>
      </c>
      <c r="I67" s="19">
        <v>11968.464375</v>
      </c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ht="15.75">
      <c r="A68" s="11"/>
      <c r="B68" s="12">
        <v>45643</v>
      </c>
      <c r="C68" s="13" t="s">
        <v>27</v>
      </c>
      <c r="D68" s="14">
        <v>7694.8693499999999</v>
      </c>
      <c r="E68" s="14">
        <v>6395.8895819129502</v>
      </c>
      <c r="F68" s="14"/>
      <c r="G68" s="14"/>
      <c r="H68" s="14">
        <v>6852.3878500000001</v>
      </c>
      <c r="I68" s="14">
        <v>9810.3138029872498</v>
      </c>
      <c r="J68" s="14">
        <v>13287.8879854959</v>
      </c>
      <c r="K68" s="14">
        <v>14476.37508233735</v>
      </c>
      <c r="L68" s="14">
        <v>12036.542553728699</v>
      </c>
      <c r="M68" s="14"/>
      <c r="N68" s="14"/>
      <c r="O68" s="14"/>
      <c r="P68" s="14"/>
      <c r="Q68" s="14"/>
      <c r="R68" s="14"/>
      <c r="S68" s="14"/>
      <c r="T68" s="14">
        <v>17676.73775</v>
      </c>
      <c r="U68" s="14">
        <v>18484.6741742411</v>
      </c>
      <c r="V68" s="14">
        <v>15985.139762963699</v>
      </c>
      <c r="W68" s="14">
        <v>15902.727578166099</v>
      </c>
      <c r="X68" s="14">
        <v>14763.555262606849</v>
      </c>
      <c r="Y68" s="14">
        <v>12719.2209476675</v>
      </c>
      <c r="Z68" s="14">
        <v>11276.20961745565</v>
      </c>
      <c r="AA68" s="15">
        <v>9785.3239058063991</v>
      </c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>
        <v>3353.50748377225</v>
      </c>
      <c r="N69" s="14">
        <v>2084.6804999999999</v>
      </c>
      <c r="O69" s="14">
        <v>2171.0787568753499</v>
      </c>
      <c r="P69" s="14">
        <v>2172.2134263333</v>
      </c>
      <c r="Q69" s="14">
        <v>2313.8448275390001</v>
      </c>
      <c r="R69" s="14">
        <v>2326.5590227155499</v>
      </c>
      <c r="S69" s="14">
        <v>2721.7363339516</v>
      </c>
      <c r="T69" s="14"/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/>
      <c r="E70" s="14"/>
      <c r="F70" s="14">
        <v>2040.4041</v>
      </c>
      <c r="G70" s="14">
        <v>1935.5551250000001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ht="15.75">
      <c r="A71" s="1"/>
      <c r="B71" s="17"/>
      <c r="C71" s="18" t="s">
        <v>30</v>
      </c>
      <c r="D71" s="19"/>
      <c r="E71" s="19"/>
      <c r="F71" s="19">
        <v>6121.2123000000001</v>
      </c>
      <c r="G71" s="19">
        <v>5806.6653749999996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ht="15.75">
      <c r="A72" s="11"/>
      <c r="B72" s="12">
        <v>45644</v>
      </c>
      <c r="C72" s="13" t="s">
        <v>27</v>
      </c>
      <c r="D72" s="14">
        <v>7424.7385865313499</v>
      </c>
      <c r="E72" s="14">
        <v>8001.11445</v>
      </c>
      <c r="F72" s="14"/>
      <c r="G72" s="14"/>
      <c r="H72" s="14"/>
      <c r="I72" s="14"/>
      <c r="J72" s="14"/>
      <c r="K72" s="14">
        <v>26392.4241</v>
      </c>
      <c r="L72" s="14">
        <v>16011.26013625845</v>
      </c>
      <c r="M72" s="14">
        <v>14354.162899999999</v>
      </c>
      <c r="N72" s="14"/>
      <c r="O72" s="14"/>
      <c r="P72" s="14"/>
      <c r="Q72" s="14"/>
      <c r="R72" s="14"/>
      <c r="S72" s="14"/>
      <c r="T72" s="14"/>
      <c r="U72" s="14">
        <v>22141.27475</v>
      </c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/>
      <c r="E73" s="14"/>
      <c r="F73" s="14"/>
      <c r="G73" s="14"/>
      <c r="H73" s="14">
        <v>2762.3553999999999</v>
      </c>
      <c r="I73" s="14">
        <v>3927.6856499999999</v>
      </c>
      <c r="J73" s="14">
        <v>6212.2249000000002</v>
      </c>
      <c r="K73" s="14"/>
      <c r="L73" s="14"/>
      <c r="M73" s="14"/>
      <c r="N73" s="14">
        <v>3388.98945</v>
      </c>
      <c r="O73" s="14">
        <v>2100.6691999999998</v>
      </c>
      <c r="P73" s="14">
        <v>2039.1741999999999</v>
      </c>
      <c r="Q73" s="14">
        <v>2098.6508769096499</v>
      </c>
      <c r="R73" s="14">
        <v>2625.8364999999999</v>
      </c>
      <c r="S73" s="14">
        <v>4055.2778564714499</v>
      </c>
      <c r="T73" s="14">
        <v>7098.3678499999996</v>
      </c>
      <c r="U73" s="14"/>
      <c r="V73" s="14">
        <v>6822.8702499999999</v>
      </c>
      <c r="W73" s="14">
        <v>6612.55735</v>
      </c>
      <c r="X73" s="14">
        <v>5460.7560000000003</v>
      </c>
      <c r="Y73" s="14">
        <v>4987.8594499999999</v>
      </c>
      <c r="Z73" s="14">
        <v>4280.6669499999998</v>
      </c>
      <c r="AA73" s="15">
        <v>3720.4475000000002</v>
      </c>
    </row>
    <row r="74">
      <c r="A74" s="1"/>
      <c r="B74" s="16"/>
      <c r="C74" s="13" t="s">
        <v>29</v>
      </c>
      <c r="D74" s="14"/>
      <c r="E74" s="14"/>
      <c r="F74" s="14">
        <v>2670.4203750000001</v>
      </c>
      <c r="G74" s="14">
        <v>2614.15245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ht="15.75">
      <c r="A75" s="1"/>
      <c r="B75" s="17"/>
      <c r="C75" s="18" t="s">
        <v>30</v>
      </c>
      <c r="D75" s="19"/>
      <c r="E75" s="19"/>
      <c r="F75" s="19">
        <v>8011.261125</v>
      </c>
      <c r="G75" s="19">
        <v>7842.4573499999997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ht="15.75">
      <c r="A76" s="11"/>
      <c r="B76" s="12">
        <v>45645</v>
      </c>
      <c r="C76" s="13" t="s">
        <v>27</v>
      </c>
      <c r="D76" s="14">
        <v>10279.504199999999</v>
      </c>
      <c r="E76" s="14">
        <v>9788.1591499999995</v>
      </c>
      <c r="F76" s="14"/>
      <c r="G76" s="14"/>
      <c r="H76" s="14"/>
      <c r="I76" s="14"/>
      <c r="J76" s="14">
        <v>13129.182500000001</v>
      </c>
      <c r="K76" s="14"/>
      <c r="L76" s="14">
        <v>12585.21529973645</v>
      </c>
      <c r="M76" s="14">
        <v>10112.41683592805</v>
      </c>
      <c r="N76" s="14">
        <v>7915.1633613965496</v>
      </c>
      <c r="O76" s="14">
        <v>7581.2500509574502</v>
      </c>
      <c r="P76" s="14"/>
      <c r="Q76" s="14"/>
      <c r="R76" s="14"/>
      <c r="S76" s="14">
        <v>12846.92045</v>
      </c>
      <c r="T76" s="14"/>
      <c r="U76" s="14"/>
      <c r="V76" s="14"/>
      <c r="W76" s="14"/>
      <c r="X76" s="14"/>
      <c r="Y76" s="14"/>
      <c r="Z76" s="14"/>
      <c r="AA76" s="15">
        <v>5368.3151288140498</v>
      </c>
    </row>
    <row r="77">
      <c r="A77" s="1"/>
      <c r="B77" s="16"/>
      <c r="C77" s="13" t="s">
        <v>28</v>
      </c>
      <c r="D77" s="14"/>
      <c r="E77" s="14"/>
      <c r="F77" s="14">
        <v>3254.3154</v>
      </c>
      <c r="G77" s="14"/>
      <c r="H77" s="14"/>
      <c r="I77" s="14">
        <v>3483.69175</v>
      </c>
      <c r="J77" s="14"/>
      <c r="K77" s="14"/>
      <c r="L77" s="14"/>
      <c r="M77" s="14"/>
      <c r="N77" s="14"/>
      <c r="O77" s="14"/>
      <c r="P77" s="14">
        <v>2692.8660500000001</v>
      </c>
      <c r="Q77" s="14">
        <v>2252.2460172145502</v>
      </c>
      <c r="R77" s="14">
        <v>3644.1936999999998</v>
      </c>
      <c r="S77" s="14"/>
      <c r="T77" s="14">
        <v>5842.6399499999998</v>
      </c>
      <c r="U77" s="14">
        <v>5421.3991999999998</v>
      </c>
      <c r="V77" s="14">
        <v>4750.4887500000004</v>
      </c>
      <c r="W77" s="14">
        <v>4769.5522000000001</v>
      </c>
      <c r="X77" s="14">
        <v>4318.79385</v>
      </c>
      <c r="Y77" s="14">
        <v>3486.15155</v>
      </c>
      <c r="Z77" s="14">
        <v>2818.31585</v>
      </c>
      <c r="AA77" s="15"/>
    </row>
    <row r="78">
      <c r="A78" s="1"/>
      <c r="B78" s="16"/>
      <c r="C78" s="13" t="s">
        <v>29</v>
      </c>
      <c r="D78" s="14"/>
      <c r="E78" s="14"/>
      <c r="F78" s="14"/>
      <c r="G78" s="14">
        <v>3242.0164</v>
      </c>
      <c r="H78" s="14">
        <v>3136.2449999999999</v>
      </c>
      <c r="I78" s="14"/>
      <c r="J78" s="14"/>
      <c r="K78" s="14">
        <v>5969.627125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ht="15.75">
      <c r="A79" s="1"/>
      <c r="B79" s="17"/>
      <c r="C79" s="18" t="s">
        <v>30</v>
      </c>
      <c r="D79" s="19"/>
      <c r="E79" s="19"/>
      <c r="F79" s="19"/>
      <c r="G79" s="19">
        <v>9726.0491999999995</v>
      </c>
      <c r="H79" s="19">
        <v>9408.7350000000006</v>
      </c>
      <c r="I79" s="19"/>
      <c r="J79" s="19"/>
      <c r="K79" s="19">
        <v>17908.881375000001</v>
      </c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45646</v>
      </c>
      <c r="C80" s="13" t="s">
        <v>27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5"/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45647</v>
      </c>
      <c r="C84" s="13" t="s">
        <v>27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45648</v>
      </c>
      <c r="C88" s="13" t="s">
        <v>27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45649</v>
      </c>
      <c r="C92" s="13" t="s">
        <v>27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45650</v>
      </c>
      <c r="C96" s="13" t="s">
        <v>27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5"/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5"/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45651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5"/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45652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45653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5"/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45654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/>
    </row>
    <row r="113">
      <c r="A113" s="1"/>
      <c r="B113" s="16"/>
      <c r="C113" s="13" t="s">
        <v>28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45655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45656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>
        <v>45657</v>
      </c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39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45627</v>
      </c>
      <c r="C4" s="48">
        <f>SUM(E4:AB4)</f>
        <v>232.10000000000002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4.8700000000000001</v>
      </c>
      <c r="O4" s="51">
        <v>12.720000000000001</v>
      </c>
      <c r="P4" s="51">
        <v>11.92</v>
      </c>
      <c r="Q4" s="51">
        <v>11.56</v>
      </c>
      <c r="R4" s="51">
        <v>23.952500000000001</v>
      </c>
      <c r="S4" s="51">
        <v>25.407499999999999</v>
      </c>
      <c r="T4" s="51">
        <v>28.754999999999999</v>
      </c>
      <c r="U4" s="51">
        <v>29.112500000000001</v>
      </c>
      <c r="V4" s="51">
        <v>29.622499999999999</v>
      </c>
      <c r="W4" s="51">
        <v>29.342500000000001</v>
      </c>
      <c r="X4" s="51">
        <v>21.390000000000001</v>
      </c>
      <c r="Y4" s="51">
        <v>3.4474999999999998</v>
      </c>
      <c r="Z4" s="51">
        <v>0</v>
      </c>
      <c r="AA4" s="51">
        <v>0</v>
      </c>
      <c r="AB4" s="52">
        <v>0</v>
      </c>
    </row>
    <row r="5" ht="17.25">
      <c r="A5" s="34"/>
      <c r="B5" s="47">
        <v>45628</v>
      </c>
      <c r="C5" s="48">
        <f>SUM(E5:AB5)</f>
        <v>191.44500000000002</v>
      </c>
      <c r="D5" s="49"/>
      <c r="E5" s="50">
        <v>3.7574999999999998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25.07</v>
      </c>
      <c r="O5" s="51">
        <v>0</v>
      </c>
      <c r="P5" s="51">
        <v>0</v>
      </c>
      <c r="Q5" s="51">
        <v>19.73</v>
      </c>
      <c r="R5" s="51">
        <v>24.199999999999999</v>
      </c>
      <c r="S5" s="51">
        <v>25.859999999999999</v>
      </c>
      <c r="T5" s="51">
        <v>28.182500000000001</v>
      </c>
      <c r="U5" s="51">
        <v>15.5175</v>
      </c>
      <c r="V5" s="51">
        <v>20.690000000000001</v>
      </c>
      <c r="W5" s="51">
        <v>0</v>
      </c>
      <c r="X5" s="51">
        <v>0</v>
      </c>
      <c r="Y5" s="51">
        <v>15.385</v>
      </c>
      <c r="Z5" s="51">
        <v>3.4399999999999999</v>
      </c>
      <c r="AA5" s="51">
        <v>0.71999999999999997</v>
      </c>
      <c r="AB5" s="52">
        <v>8.8925000000000001</v>
      </c>
    </row>
    <row r="6" ht="16.5">
      <c r="A6" s="34"/>
      <c r="B6" s="53">
        <v>45629</v>
      </c>
      <c r="C6" s="48">
        <f>SUM(E6:AB6)</f>
        <v>179.21999999999997</v>
      </c>
      <c r="D6" s="49"/>
      <c r="E6" s="50">
        <v>4.1375000000000002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2.9175</v>
      </c>
      <c r="N6" s="51">
        <v>0</v>
      </c>
      <c r="O6" s="51">
        <v>0</v>
      </c>
      <c r="P6" s="51">
        <v>12.08</v>
      </c>
      <c r="Q6" s="51">
        <v>0</v>
      </c>
      <c r="R6" s="51">
        <v>17.52</v>
      </c>
      <c r="S6" s="51">
        <v>15.51</v>
      </c>
      <c r="T6" s="51">
        <v>16.092500000000001</v>
      </c>
      <c r="U6" s="51">
        <v>15.942500000000001</v>
      </c>
      <c r="V6" s="51">
        <v>29.600000000000001</v>
      </c>
      <c r="W6" s="51">
        <v>29.162500000000001</v>
      </c>
      <c r="X6" s="51">
        <v>5.6675000000000004</v>
      </c>
      <c r="Y6" s="51">
        <v>0</v>
      </c>
      <c r="Z6" s="51">
        <v>0</v>
      </c>
      <c r="AA6" s="51">
        <v>14.66</v>
      </c>
      <c r="AB6" s="52">
        <v>15.93</v>
      </c>
    </row>
    <row r="7" ht="16.5">
      <c r="A7" s="34"/>
      <c r="B7" s="53">
        <v>45630</v>
      </c>
      <c r="C7" s="48">
        <f>SUM(E7:AB7)</f>
        <v>7.3800000000000008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4.7400000000000002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2.6400000000000001</v>
      </c>
      <c r="U7" s="51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2">
        <v>0</v>
      </c>
    </row>
    <row r="8" ht="16.5">
      <c r="A8" s="34"/>
      <c r="B8" s="53">
        <v>45631</v>
      </c>
      <c r="C8" s="48">
        <f>SUM(E8:AB8)</f>
        <v>59.784999999999989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4.4074999999999998</v>
      </c>
      <c r="P8" s="51">
        <v>13.414999999999999</v>
      </c>
      <c r="Q8" s="51">
        <v>13.095000000000001</v>
      </c>
      <c r="R8" s="51">
        <v>0</v>
      </c>
      <c r="S8" s="51">
        <v>0.14000000000000001</v>
      </c>
      <c r="T8" s="51">
        <v>0</v>
      </c>
      <c r="U8" s="51">
        <v>0</v>
      </c>
      <c r="V8" s="51">
        <v>0.48999999999999999</v>
      </c>
      <c r="W8" s="51">
        <v>3.0499999999999998</v>
      </c>
      <c r="X8" s="51">
        <v>4.9725000000000001</v>
      </c>
      <c r="Y8" s="51">
        <v>5.4950000000000001</v>
      </c>
      <c r="Z8" s="51">
        <v>0</v>
      </c>
      <c r="AA8" s="51">
        <v>3.6499999999999999</v>
      </c>
      <c r="AB8" s="52">
        <v>11.07</v>
      </c>
    </row>
    <row r="9" ht="16.5">
      <c r="A9" s="34"/>
      <c r="B9" s="53">
        <v>45632</v>
      </c>
      <c r="C9" s="48">
        <f>SUM(E9:AB9)</f>
        <v>60.317499999999995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23.355</v>
      </c>
      <c r="L9" s="51">
        <v>0</v>
      </c>
      <c r="M9" s="51">
        <v>6.96</v>
      </c>
      <c r="N9" s="51">
        <v>2.605</v>
      </c>
      <c r="O9" s="51">
        <v>0</v>
      </c>
      <c r="P9" s="51">
        <v>22.767499999999998</v>
      </c>
      <c r="Q9" s="51">
        <v>0.80000000000000004</v>
      </c>
      <c r="R9" s="51">
        <v>2.4550000000000001</v>
      </c>
      <c r="S9" s="51">
        <v>0</v>
      </c>
      <c r="T9" s="51">
        <v>0</v>
      </c>
      <c r="U9" s="51">
        <v>0</v>
      </c>
      <c r="V9" s="51">
        <v>1.375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2">
        <v>0</v>
      </c>
    </row>
    <row r="10" ht="16.5">
      <c r="A10" s="34"/>
      <c r="B10" s="53">
        <v>45633</v>
      </c>
      <c r="C10" s="48">
        <f>SUM(E10:AB10)</f>
        <v>20.602499999999999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2.9199999999999999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17.682500000000001</v>
      </c>
      <c r="Z10" s="51">
        <v>0</v>
      </c>
      <c r="AA10" s="51">
        <v>0</v>
      </c>
      <c r="AB10" s="52">
        <v>0</v>
      </c>
    </row>
    <row r="11" ht="16.5">
      <c r="A11" s="34"/>
      <c r="B11" s="53">
        <v>45634</v>
      </c>
      <c r="C11" s="48">
        <f>SUM(E11:AB11)</f>
        <v>141.92749999999998</v>
      </c>
      <c r="D11" s="49"/>
      <c r="E11" s="50">
        <v>22.145</v>
      </c>
      <c r="F11" s="51">
        <v>24.809999999999999</v>
      </c>
      <c r="G11" s="51">
        <v>4.6349999999999998</v>
      </c>
      <c r="H11" s="51">
        <v>8.8825000000000003</v>
      </c>
      <c r="I11" s="51">
        <v>9.3800000000000008</v>
      </c>
      <c r="J11" s="51">
        <v>0</v>
      </c>
      <c r="K11" s="51">
        <v>24.0275</v>
      </c>
      <c r="L11" s="51">
        <v>9.1400000000000006</v>
      </c>
      <c r="M11" s="51">
        <v>12.130000000000001</v>
      </c>
      <c r="N11" s="51">
        <v>3.0049999999999999</v>
      </c>
      <c r="O11" s="51">
        <v>0</v>
      </c>
      <c r="P11" s="51">
        <v>0</v>
      </c>
      <c r="Q11" s="51">
        <v>0</v>
      </c>
      <c r="R11" s="51">
        <v>0</v>
      </c>
      <c r="S11" s="51">
        <v>2.1899999999999999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2.2000000000000002</v>
      </c>
      <c r="AB11" s="52">
        <v>19.3825</v>
      </c>
    </row>
    <row r="12" ht="16.5">
      <c r="A12" s="34"/>
      <c r="B12" s="53">
        <v>45635</v>
      </c>
      <c r="C12" s="48">
        <f>SUM(E12:AB12)</f>
        <v>69.89500000000001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11.3475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1</v>
      </c>
      <c r="R12" s="51">
        <v>0</v>
      </c>
      <c r="S12" s="51">
        <v>0.20999999999999999</v>
      </c>
      <c r="T12" s="51">
        <v>6.9474999999999998</v>
      </c>
      <c r="U12" s="51">
        <v>3.0499999999999998</v>
      </c>
      <c r="V12" s="51">
        <v>0</v>
      </c>
      <c r="W12" s="51">
        <v>0</v>
      </c>
      <c r="X12" s="51">
        <v>7.7699999999999996</v>
      </c>
      <c r="Y12" s="51">
        <v>12.18</v>
      </c>
      <c r="Z12" s="51">
        <v>16.66</v>
      </c>
      <c r="AA12" s="51">
        <v>9.0800000000000001</v>
      </c>
      <c r="AB12" s="52">
        <v>1.6499999999999999</v>
      </c>
    </row>
    <row r="13" ht="16.5">
      <c r="A13" s="34"/>
      <c r="B13" s="53">
        <v>45636</v>
      </c>
      <c r="C13" s="48">
        <f>SUM(E13:AB13)</f>
        <v>72.960000000000008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9.1600000000000001</v>
      </c>
      <c r="L13" s="51">
        <v>0</v>
      </c>
      <c r="M13" s="51">
        <v>0</v>
      </c>
      <c r="N13" s="51">
        <v>0</v>
      </c>
      <c r="O13" s="51">
        <v>0</v>
      </c>
      <c r="P13" s="51">
        <v>4</v>
      </c>
      <c r="Q13" s="51">
        <v>0</v>
      </c>
      <c r="R13" s="51">
        <v>2.0800000000000001</v>
      </c>
      <c r="S13" s="51">
        <v>2.6299999999999999</v>
      </c>
      <c r="T13" s="51">
        <v>0</v>
      </c>
      <c r="U13" s="51">
        <v>2.3500000000000001</v>
      </c>
      <c r="V13" s="51">
        <v>0</v>
      </c>
      <c r="W13" s="51">
        <v>2.0600000000000001</v>
      </c>
      <c r="X13" s="51">
        <v>8.3049999999999997</v>
      </c>
      <c r="Y13" s="51">
        <v>17.364999999999998</v>
      </c>
      <c r="Z13" s="51">
        <v>4.9524999999999997</v>
      </c>
      <c r="AA13" s="51">
        <v>8.4550000000000001</v>
      </c>
      <c r="AB13" s="52">
        <v>11.602499999999999</v>
      </c>
    </row>
    <row r="14" ht="16.5">
      <c r="A14" s="34"/>
      <c r="B14" s="53">
        <v>45637</v>
      </c>
      <c r="C14" s="48">
        <f>SUM(E14:AB14)</f>
        <v>101.7175</v>
      </c>
      <c r="D14" s="49"/>
      <c r="E14" s="50">
        <v>10.67</v>
      </c>
      <c r="F14" s="51">
        <v>10.93</v>
      </c>
      <c r="G14" s="51">
        <v>8.0999999999999996</v>
      </c>
      <c r="H14" s="51">
        <v>7.46</v>
      </c>
      <c r="I14" s="51">
        <v>0</v>
      </c>
      <c r="J14" s="51">
        <v>0</v>
      </c>
      <c r="K14" s="51">
        <v>0</v>
      </c>
      <c r="L14" s="51">
        <v>0</v>
      </c>
      <c r="M14" s="51">
        <v>3.75</v>
      </c>
      <c r="N14" s="51">
        <v>12.279999999999999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2.9399999999999999</v>
      </c>
      <c r="W14" s="51">
        <v>0</v>
      </c>
      <c r="X14" s="51">
        <v>13.664999999999999</v>
      </c>
      <c r="Y14" s="51">
        <v>15.875</v>
      </c>
      <c r="Z14" s="51">
        <v>8.2400000000000002</v>
      </c>
      <c r="AA14" s="51">
        <v>2.75</v>
      </c>
      <c r="AB14" s="52">
        <v>5.0575000000000001</v>
      </c>
    </row>
    <row r="15" ht="16.5">
      <c r="A15" s="34"/>
      <c r="B15" s="53">
        <v>45638</v>
      </c>
      <c r="C15" s="48">
        <f>SUM(E15:AB15)</f>
        <v>146.88750000000002</v>
      </c>
      <c r="D15" s="49"/>
      <c r="E15" s="50">
        <v>6.8150000000000004</v>
      </c>
      <c r="F15" s="51">
        <v>6.8300000000000001</v>
      </c>
      <c r="G15" s="51">
        <v>0</v>
      </c>
      <c r="H15" s="51">
        <v>0</v>
      </c>
      <c r="I15" s="51">
        <v>0.25</v>
      </c>
      <c r="J15" s="51">
        <v>3.5</v>
      </c>
      <c r="K15" s="51">
        <v>0</v>
      </c>
      <c r="L15" s="51">
        <v>0</v>
      </c>
      <c r="M15" s="51">
        <v>0</v>
      </c>
      <c r="N15" s="51">
        <v>4.8075000000000001</v>
      </c>
      <c r="O15" s="51">
        <v>26.237500000000001</v>
      </c>
      <c r="P15" s="51">
        <v>25.7425</v>
      </c>
      <c r="Q15" s="51">
        <v>0</v>
      </c>
      <c r="R15" s="51">
        <v>0</v>
      </c>
      <c r="S15" s="51">
        <v>3.0950000000000002</v>
      </c>
      <c r="T15" s="51">
        <v>0</v>
      </c>
      <c r="U15" s="51">
        <v>11.130000000000001</v>
      </c>
      <c r="V15" s="51">
        <v>1.0900000000000001</v>
      </c>
      <c r="W15" s="51">
        <v>7.9074999999999998</v>
      </c>
      <c r="X15" s="51">
        <v>10.529999999999999</v>
      </c>
      <c r="Y15" s="51">
        <v>20.015000000000001</v>
      </c>
      <c r="Z15" s="51">
        <v>1.55</v>
      </c>
      <c r="AA15" s="51">
        <v>9.4924999999999997</v>
      </c>
      <c r="AB15" s="52">
        <v>7.8949999999999996</v>
      </c>
    </row>
    <row r="16" ht="16.5">
      <c r="A16" s="34"/>
      <c r="B16" s="53">
        <v>45639</v>
      </c>
      <c r="C16" s="48">
        <f>SUM(E16:AB16)</f>
        <v>291.35250000000002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1.5600000000000001</v>
      </c>
      <c r="L16" s="51">
        <v>23.7075</v>
      </c>
      <c r="M16" s="51">
        <v>26.050000000000001</v>
      </c>
      <c r="N16" s="51">
        <v>11.3025</v>
      </c>
      <c r="O16" s="51">
        <v>26.002500000000001</v>
      </c>
      <c r="P16" s="51">
        <v>22.805</v>
      </c>
      <c r="Q16" s="51">
        <v>0</v>
      </c>
      <c r="R16" s="51">
        <v>0</v>
      </c>
      <c r="S16" s="51">
        <v>0</v>
      </c>
      <c r="T16" s="51">
        <v>2.4874999999999998</v>
      </c>
      <c r="U16" s="51">
        <v>17.8675</v>
      </c>
      <c r="V16" s="51">
        <v>14.637499999999999</v>
      </c>
      <c r="W16" s="51">
        <v>15.557499999999999</v>
      </c>
      <c r="X16" s="51">
        <v>26.66</v>
      </c>
      <c r="Y16" s="51">
        <v>30.262499999999999</v>
      </c>
      <c r="Z16" s="51">
        <v>29.559999999999999</v>
      </c>
      <c r="AA16" s="51">
        <v>23.102499999999999</v>
      </c>
      <c r="AB16" s="52">
        <v>19.789999999999999</v>
      </c>
    </row>
    <row r="17" ht="16.5">
      <c r="A17" s="34"/>
      <c r="B17" s="53">
        <v>45640</v>
      </c>
      <c r="C17" s="48">
        <f>SUM(E17:AB17)</f>
        <v>186.9375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14.525</v>
      </c>
      <c r="L17" s="51">
        <v>10.16</v>
      </c>
      <c r="M17" s="51">
        <v>3.8999999999999999</v>
      </c>
      <c r="N17" s="51">
        <v>0</v>
      </c>
      <c r="O17" s="51">
        <v>27.862500000000001</v>
      </c>
      <c r="P17" s="51">
        <v>22.852499999999999</v>
      </c>
      <c r="Q17" s="51">
        <v>28.5</v>
      </c>
      <c r="R17" s="51">
        <v>11.07</v>
      </c>
      <c r="S17" s="51">
        <v>6.7024999999999997</v>
      </c>
      <c r="T17" s="51">
        <v>0</v>
      </c>
      <c r="U17" s="51">
        <v>29.184999999999999</v>
      </c>
      <c r="V17" s="51">
        <v>28.920000000000002</v>
      </c>
      <c r="W17" s="51">
        <v>3.2599999999999998</v>
      </c>
      <c r="X17" s="51">
        <v>0</v>
      </c>
      <c r="Y17" s="51">
        <v>0</v>
      </c>
      <c r="Z17" s="51">
        <v>0</v>
      </c>
      <c r="AA17" s="51">
        <v>0</v>
      </c>
      <c r="AB17" s="52">
        <v>0</v>
      </c>
    </row>
    <row r="18" ht="16.5">
      <c r="A18" s="34"/>
      <c r="B18" s="53">
        <v>45641</v>
      </c>
      <c r="C18" s="48">
        <f>SUM(E18:AB18)</f>
        <v>289.63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24.274999999999999</v>
      </c>
      <c r="N18" s="51">
        <v>16.795000000000002</v>
      </c>
      <c r="O18" s="51">
        <v>0</v>
      </c>
      <c r="P18" s="51">
        <v>0</v>
      </c>
      <c r="Q18" s="51">
        <v>0</v>
      </c>
      <c r="R18" s="51">
        <v>27.965</v>
      </c>
      <c r="S18" s="51">
        <v>30.1325</v>
      </c>
      <c r="T18" s="51">
        <v>30.4175</v>
      </c>
      <c r="U18" s="51">
        <v>30.2425</v>
      </c>
      <c r="V18" s="51">
        <v>30.387499999999999</v>
      </c>
      <c r="W18" s="51">
        <v>30.092500000000001</v>
      </c>
      <c r="X18" s="51">
        <v>30.079999999999998</v>
      </c>
      <c r="Y18" s="51">
        <v>30.177499999999998</v>
      </c>
      <c r="Z18" s="51">
        <v>5.5449999999999999</v>
      </c>
      <c r="AA18" s="51">
        <v>0</v>
      </c>
      <c r="AB18" s="52">
        <v>3.52</v>
      </c>
    </row>
    <row r="19" ht="16.5">
      <c r="A19" s="34"/>
      <c r="B19" s="53">
        <v>45642</v>
      </c>
      <c r="C19" s="48">
        <f>SUM(E19:AB19)</f>
        <v>78.314999999999998</v>
      </c>
      <c r="D19" s="49"/>
      <c r="E19" s="50">
        <v>10.68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11.44</v>
      </c>
      <c r="M19" s="51">
        <v>0</v>
      </c>
      <c r="N19" s="51">
        <v>8.2400000000000002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12.5</v>
      </c>
      <c r="U19" s="51">
        <v>0</v>
      </c>
      <c r="V19" s="51">
        <v>7.1200000000000001</v>
      </c>
      <c r="W19" s="51">
        <v>2.9199999999999999</v>
      </c>
      <c r="X19" s="51">
        <v>0</v>
      </c>
      <c r="Y19" s="51">
        <v>1.0625</v>
      </c>
      <c r="Z19" s="51">
        <v>7.6775000000000002</v>
      </c>
      <c r="AA19" s="51">
        <v>0.745</v>
      </c>
      <c r="AB19" s="52">
        <v>15.93</v>
      </c>
    </row>
    <row r="20" ht="16.5">
      <c r="A20" s="34"/>
      <c r="B20" s="53">
        <v>45643</v>
      </c>
      <c r="C20" s="48">
        <f>SUM(E20:AB20)</f>
        <v>163.62250000000003</v>
      </c>
      <c r="D20" s="49"/>
      <c r="E20" s="50">
        <v>14.34</v>
      </c>
      <c r="F20" s="51">
        <v>0</v>
      </c>
      <c r="G20" s="51">
        <v>0</v>
      </c>
      <c r="H20" s="51">
        <v>0</v>
      </c>
      <c r="I20" s="51">
        <v>0</v>
      </c>
      <c r="J20" s="51">
        <v>3.8900000000000001</v>
      </c>
      <c r="K20" s="51">
        <v>27.412500000000001</v>
      </c>
      <c r="L20" s="51">
        <v>29.1325</v>
      </c>
      <c r="M20" s="51">
        <v>7.3899999999999997</v>
      </c>
      <c r="N20" s="51">
        <v>0</v>
      </c>
      <c r="O20" s="51">
        <v>2.4700000000000002</v>
      </c>
      <c r="P20" s="51">
        <v>0</v>
      </c>
      <c r="Q20" s="51">
        <v>0</v>
      </c>
      <c r="R20" s="51">
        <v>0</v>
      </c>
      <c r="S20" s="51">
        <v>0</v>
      </c>
      <c r="T20" s="51">
        <v>17.605</v>
      </c>
      <c r="U20" s="51">
        <v>7.875</v>
      </c>
      <c r="V20" s="51">
        <v>2.9199999999999999</v>
      </c>
      <c r="W20" s="51">
        <v>0</v>
      </c>
      <c r="X20" s="51">
        <v>0.125</v>
      </c>
      <c r="Y20" s="51">
        <v>12.2925</v>
      </c>
      <c r="Z20" s="51">
        <v>23.18</v>
      </c>
      <c r="AA20" s="51">
        <v>7.9699999999999998</v>
      </c>
      <c r="AB20" s="52">
        <v>7.0199999999999996</v>
      </c>
    </row>
    <row r="21" ht="16.5">
      <c r="A21" s="34"/>
      <c r="B21" s="53">
        <v>45644</v>
      </c>
      <c r="C21" s="48">
        <f>SUM(E21:AB21)</f>
        <v>83.524999999999977</v>
      </c>
      <c r="D21" s="49"/>
      <c r="E21" s="50">
        <v>0</v>
      </c>
      <c r="F21" s="51">
        <v>4.8700000000000001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3.6675</v>
      </c>
      <c r="M21" s="51">
        <v>7.9524999999999997</v>
      </c>
      <c r="N21" s="51">
        <v>22.677499999999998</v>
      </c>
      <c r="O21" s="51">
        <v>0</v>
      </c>
      <c r="P21" s="51">
        <v>0</v>
      </c>
      <c r="Q21" s="51">
        <v>0</v>
      </c>
      <c r="R21" s="51">
        <v>4.4050000000000002</v>
      </c>
      <c r="S21" s="51">
        <v>15.012499999999999</v>
      </c>
      <c r="T21" s="51">
        <v>13.725</v>
      </c>
      <c r="U21" s="51">
        <v>0</v>
      </c>
      <c r="V21" s="51">
        <v>10.710000000000001</v>
      </c>
      <c r="W21" s="51">
        <v>0.505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ht="16.5">
      <c r="A22" s="34"/>
      <c r="B22" s="53">
        <v>45645</v>
      </c>
      <c r="C22" s="48">
        <f>SUM(E22:AB22)</f>
        <v>34.525000000000006</v>
      </c>
      <c r="D22" s="49"/>
      <c r="E22" s="50">
        <v>8.3000000000000007</v>
      </c>
      <c r="F22" s="51">
        <v>11.94</v>
      </c>
      <c r="G22" s="51">
        <v>0</v>
      </c>
      <c r="H22" s="51">
        <v>0</v>
      </c>
      <c r="I22" s="51">
        <v>0</v>
      </c>
      <c r="J22" s="51">
        <v>0</v>
      </c>
      <c r="K22" s="51">
        <v>1.605</v>
      </c>
      <c r="L22" s="51">
        <v>0</v>
      </c>
      <c r="M22" s="51">
        <v>0</v>
      </c>
      <c r="N22" s="51">
        <v>0</v>
      </c>
      <c r="O22" s="51">
        <v>0</v>
      </c>
      <c r="P22" s="51">
        <v>6.3925000000000001</v>
      </c>
      <c r="Q22" s="51">
        <v>0</v>
      </c>
      <c r="R22" s="51">
        <v>0</v>
      </c>
      <c r="S22" s="51">
        <v>0</v>
      </c>
      <c r="T22" s="51">
        <v>4.4275000000000002</v>
      </c>
      <c r="U22" s="51">
        <v>0</v>
      </c>
      <c r="V22" s="51">
        <v>1.1299999999999999</v>
      </c>
      <c r="W22" s="51">
        <v>0</v>
      </c>
      <c r="X22" s="51">
        <v>0</v>
      </c>
      <c r="Y22" s="51">
        <v>0</v>
      </c>
      <c r="Z22" s="51">
        <v>0.72999999999999998</v>
      </c>
      <c r="AA22" s="51">
        <v>0</v>
      </c>
      <c r="AB22" s="52">
        <v>0</v>
      </c>
    </row>
    <row r="23" ht="16.5">
      <c r="A23" s="34"/>
      <c r="B23" s="53">
        <v>45646</v>
      </c>
      <c r="C23" s="48">
        <f>SUM(E23:AB23)</f>
        <v>0</v>
      </c>
      <c r="D23" s="49"/>
      <c r="E23" s="5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</row>
    <row r="24" ht="16.5">
      <c r="A24" s="34"/>
      <c r="B24" s="53">
        <v>45647</v>
      </c>
      <c r="C24" s="48">
        <f>SUM(E24:AB24)</f>
        <v>0</v>
      </c>
      <c r="D24" s="49"/>
      <c r="E24" s="5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</row>
    <row r="25" ht="16.5">
      <c r="A25" s="34"/>
      <c r="B25" s="53">
        <v>45648</v>
      </c>
      <c r="C25" s="48">
        <f>SUM(E25:AB25)</f>
        <v>0</v>
      </c>
      <c r="D25" s="49"/>
      <c r="E25" s="50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</row>
    <row r="26" ht="16.5">
      <c r="A26" s="34"/>
      <c r="B26" s="53">
        <v>45649</v>
      </c>
      <c r="C26" s="48">
        <f>SUM(E26:AB26)</f>
        <v>0</v>
      </c>
      <c r="D26" s="49"/>
      <c r="E26" s="5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</row>
    <row r="27" ht="16.5">
      <c r="A27" s="34"/>
      <c r="B27" s="53">
        <v>45650</v>
      </c>
      <c r="C27" s="48">
        <f>SUM(E27:AB27)</f>
        <v>0</v>
      </c>
      <c r="D27" s="49"/>
      <c r="E27" s="5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</row>
    <row r="28" ht="16.5">
      <c r="A28" s="34"/>
      <c r="B28" s="53">
        <v>45651</v>
      </c>
      <c r="C28" s="48">
        <f>SUM(E28:AB28)</f>
        <v>0</v>
      </c>
      <c r="D28" s="49"/>
      <c r="E28" s="5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</row>
    <row r="29" ht="16.5">
      <c r="A29" s="34"/>
      <c r="B29" s="53">
        <v>45652</v>
      </c>
      <c r="C29" s="48">
        <f>SUM(E29:AB29)</f>
        <v>0</v>
      </c>
      <c r="D29" s="49"/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</row>
    <row r="30" ht="16.5">
      <c r="A30" s="34"/>
      <c r="B30" s="53">
        <v>45653</v>
      </c>
      <c r="C30" s="48">
        <f>SUM(E30:AB30)</f>
        <v>0</v>
      </c>
      <c r="D30" s="49"/>
      <c r="E30" s="5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</row>
    <row r="31" ht="16.5">
      <c r="A31" s="34"/>
      <c r="B31" s="53">
        <v>45654</v>
      </c>
      <c r="C31" s="48">
        <f>SUM(E31:AB31)</f>
        <v>0</v>
      </c>
      <c r="D31" s="49"/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</row>
    <row r="32" ht="16.5">
      <c r="A32" s="34"/>
      <c r="B32" s="53">
        <v>45655</v>
      </c>
      <c r="C32" s="48">
        <f>SUM(E32:AB32)</f>
        <v>0</v>
      </c>
      <c r="D32" s="49"/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</row>
    <row r="33" ht="16.5">
      <c r="A33" s="34"/>
      <c r="B33" s="53">
        <v>45656</v>
      </c>
      <c r="C33" s="48">
        <f>SUM(E33:AB33)</f>
        <v>0</v>
      </c>
      <c r="D33" s="49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</row>
    <row r="34" ht="15.75">
      <c r="A34" s="34"/>
      <c r="B34" s="54">
        <v>45657</v>
      </c>
      <c r="C34" s="55">
        <f>SUM(E34:AB34)</f>
        <v>0</v>
      </c>
      <c r="D34" s="56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37</v>
      </c>
      <c r="C37" s="36" t="s">
        <v>38</v>
      </c>
      <c r="D37" s="37"/>
      <c r="E37" s="38" t="s">
        <v>40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45627</v>
      </c>
      <c r="C39" s="48">
        <f>SUM(E39:AB39)</f>
        <v>-12.022500000000001</v>
      </c>
      <c r="D39" s="49"/>
      <c r="E39" s="50">
        <v>-7.2625000000000002</v>
      </c>
      <c r="F39" s="51">
        <v>-4.7599999999999998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2">
        <v>0</v>
      </c>
    </row>
    <row r="40" ht="16.5">
      <c r="A40" s="34"/>
      <c r="B40" s="53">
        <v>45628</v>
      </c>
      <c r="C40" s="48">
        <f>SUM(E40:AB40)</f>
        <v>-199.06000000000003</v>
      </c>
      <c r="D40" s="49"/>
      <c r="E40" s="50">
        <v>0</v>
      </c>
      <c r="F40" s="51">
        <v>-9.6575000000000006</v>
      </c>
      <c r="G40" s="51">
        <v>-16.32</v>
      </c>
      <c r="H40" s="51">
        <v>-19.260000000000002</v>
      </c>
      <c r="I40" s="51">
        <v>-19.59</v>
      </c>
      <c r="J40" s="51">
        <v>-19.807500000000001</v>
      </c>
      <c r="K40" s="51">
        <v>-10.109999999999999</v>
      </c>
      <c r="L40" s="51">
        <v>-9.1824999999999992</v>
      </c>
      <c r="M40" s="51">
        <v>-19.237500000000001</v>
      </c>
      <c r="N40" s="51">
        <v>0</v>
      </c>
      <c r="O40" s="51">
        <v>-10.815</v>
      </c>
      <c r="P40" s="51">
        <v>-18.422499999999999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-9.3975000000000009</v>
      </c>
      <c r="X40" s="51">
        <v>-22.4375</v>
      </c>
      <c r="Y40" s="51">
        <v>0</v>
      </c>
      <c r="Z40" s="51">
        <v>-8.6274999999999995</v>
      </c>
      <c r="AA40" s="51">
        <v>-6.1950000000000003</v>
      </c>
      <c r="AB40" s="52">
        <v>0</v>
      </c>
    </row>
    <row r="41" ht="16.5">
      <c r="A41" s="34"/>
      <c r="B41" s="53">
        <v>45629</v>
      </c>
      <c r="C41" s="48">
        <f>SUM(E41:AB41)</f>
        <v>-48.115000000000002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-0.63500000000000001</v>
      </c>
      <c r="J41" s="51">
        <v>-7.8975</v>
      </c>
      <c r="K41" s="51">
        <v>-4.1050000000000004</v>
      </c>
      <c r="L41" s="51">
        <v>-0.2525</v>
      </c>
      <c r="M41" s="51">
        <v>0</v>
      </c>
      <c r="N41" s="51">
        <v>-12.02</v>
      </c>
      <c r="O41" s="51">
        <v>-0.13</v>
      </c>
      <c r="P41" s="51">
        <v>0</v>
      </c>
      <c r="Q41" s="51">
        <v>-1.3600000000000001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-1.8799999999999999</v>
      </c>
      <c r="Y41" s="51">
        <v>-13.625</v>
      </c>
      <c r="Z41" s="51">
        <v>-6.21</v>
      </c>
      <c r="AA41" s="51">
        <v>0</v>
      </c>
      <c r="AB41" s="52">
        <v>0</v>
      </c>
    </row>
    <row r="42" ht="16.5">
      <c r="A42" s="34"/>
      <c r="B42" s="53">
        <v>45630</v>
      </c>
      <c r="C42" s="48">
        <f>SUM(E42:AB42)</f>
        <v>-194.69</v>
      </c>
      <c r="D42" s="49"/>
      <c r="E42" s="50">
        <v>-8.2799999999999994</v>
      </c>
      <c r="F42" s="51">
        <v>-4.0599999999999996</v>
      </c>
      <c r="G42" s="51">
        <v>-3.2000000000000002</v>
      </c>
      <c r="H42" s="51">
        <v>-3.6200000000000001</v>
      </c>
      <c r="I42" s="51">
        <v>0</v>
      </c>
      <c r="J42" s="51">
        <v>0</v>
      </c>
      <c r="K42" s="51">
        <v>0</v>
      </c>
      <c r="L42" s="51">
        <v>-8.7274999999999991</v>
      </c>
      <c r="M42" s="51">
        <v>-6.2374999999999998</v>
      </c>
      <c r="N42" s="51">
        <v>-17.954999999999998</v>
      </c>
      <c r="O42" s="51">
        <v>-18.879999999999999</v>
      </c>
      <c r="P42" s="51">
        <v>-19.315000000000001</v>
      </c>
      <c r="Q42" s="51">
        <v>-19.467500000000001</v>
      </c>
      <c r="R42" s="51">
        <v>-10.7925</v>
      </c>
      <c r="S42" s="51">
        <v>-21.297499999999999</v>
      </c>
      <c r="T42" s="51">
        <v>-5.7999999999999998</v>
      </c>
      <c r="U42" s="51">
        <v>-3.5800000000000001</v>
      </c>
      <c r="V42" s="51">
        <v>0</v>
      </c>
      <c r="W42" s="51">
        <v>-21.815000000000001</v>
      </c>
      <c r="X42" s="51">
        <v>-17.232500000000002</v>
      </c>
      <c r="Y42" s="51">
        <v>-4.4299999999999997</v>
      </c>
      <c r="Z42" s="51">
        <v>0</v>
      </c>
      <c r="AA42" s="51">
        <v>0</v>
      </c>
      <c r="AB42" s="52">
        <v>0</v>
      </c>
    </row>
    <row r="43" ht="16.5">
      <c r="A43" s="34"/>
      <c r="B43" s="53">
        <v>45631</v>
      </c>
      <c r="C43" s="48">
        <f>SUM(E43:AB43)</f>
        <v>-127.50749999999998</v>
      </c>
      <c r="D43" s="49"/>
      <c r="E43" s="50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-6.8250000000000002</v>
      </c>
      <c r="L43" s="51">
        <v>-16.3675</v>
      </c>
      <c r="M43" s="51">
        <v>-19.267499999999998</v>
      </c>
      <c r="N43" s="51">
        <v>-7.1100000000000003</v>
      </c>
      <c r="O43" s="51">
        <v>0</v>
      </c>
      <c r="P43" s="51">
        <v>0</v>
      </c>
      <c r="Q43" s="51">
        <v>0</v>
      </c>
      <c r="R43" s="51">
        <v>-10.385</v>
      </c>
      <c r="S43" s="51">
        <v>-14.92</v>
      </c>
      <c r="T43" s="51">
        <v>-20.800000000000001</v>
      </c>
      <c r="U43" s="51">
        <v>-12.0175</v>
      </c>
      <c r="V43" s="51">
        <v>-13.015000000000001</v>
      </c>
      <c r="W43" s="51">
        <v>-1.8200000000000001</v>
      </c>
      <c r="X43" s="51">
        <v>0</v>
      </c>
      <c r="Y43" s="51">
        <v>0</v>
      </c>
      <c r="Z43" s="51">
        <v>-4.9800000000000004</v>
      </c>
      <c r="AA43" s="51">
        <v>0</v>
      </c>
      <c r="AB43" s="52">
        <v>0</v>
      </c>
    </row>
    <row r="44" ht="16.5">
      <c r="A44" s="34"/>
      <c r="B44" s="53">
        <v>45632</v>
      </c>
      <c r="C44" s="48">
        <f>SUM(E44:AB44)</f>
        <v>-150.86500000000001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-18.202500000000001</v>
      </c>
      <c r="M44" s="51">
        <v>0</v>
      </c>
      <c r="N44" s="51">
        <v>0</v>
      </c>
      <c r="O44" s="51">
        <v>-18.414999999999999</v>
      </c>
      <c r="P44" s="51">
        <v>0</v>
      </c>
      <c r="Q44" s="51">
        <v>-3.6400000000000001</v>
      </c>
      <c r="R44" s="51">
        <v>0</v>
      </c>
      <c r="S44" s="51">
        <v>-19.202500000000001</v>
      </c>
      <c r="T44" s="51">
        <v>-18.219999999999999</v>
      </c>
      <c r="U44" s="51">
        <v>-22.7425</v>
      </c>
      <c r="V44" s="51">
        <v>-1.6200000000000001</v>
      </c>
      <c r="W44" s="51">
        <v>-21.399999999999999</v>
      </c>
      <c r="X44" s="51">
        <v>-14.91</v>
      </c>
      <c r="Y44" s="51">
        <v>-6.5324999999999998</v>
      </c>
      <c r="Z44" s="51">
        <v>-5.9800000000000004</v>
      </c>
      <c r="AA44" s="51">
        <v>0</v>
      </c>
      <c r="AB44" s="52">
        <v>0</v>
      </c>
    </row>
    <row r="45" ht="16.5">
      <c r="A45" s="34"/>
      <c r="B45" s="53">
        <v>45633</v>
      </c>
      <c r="C45" s="48">
        <f>SUM(E45:AB45)</f>
        <v>-175.79499999999999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-8.1400000000000006</v>
      </c>
      <c r="L45" s="51">
        <v>-9.5299999999999994</v>
      </c>
      <c r="M45" s="51">
        <v>-9.5099999999999998</v>
      </c>
      <c r="N45" s="51">
        <v>-9.1600000000000001</v>
      </c>
      <c r="O45" s="51">
        <v>0</v>
      </c>
      <c r="P45" s="51">
        <v>0</v>
      </c>
      <c r="Q45" s="51">
        <v>-17.359999999999999</v>
      </c>
      <c r="R45" s="51">
        <v>-18.449999999999999</v>
      </c>
      <c r="S45" s="51">
        <v>-2.0750000000000002</v>
      </c>
      <c r="T45" s="51">
        <v>-22.890000000000001</v>
      </c>
      <c r="U45" s="51">
        <v>-20.627500000000001</v>
      </c>
      <c r="V45" s="51">
        <v>-23.454999999999998</v>
      </c>
      <c r="W45" s="51">
        <v>-18.824999999999999</v>
      </c>
      <c r="X45" s="51">
        <v>-15.772500000000001</v>
      </c>
      <c r="Y45" s="51">
        <v>0</v>
      </c>
      <c r="Z45" s="51">
        <v>0</v>
      </c>
      <c r="AA45" s="51">
        <v>0</v>
      </c>
      <c r="AB45" s="52">
        <v>0</v>
      </c>
    </row>
    <row r="46" ht="16.5">
      <c r="A46" s="34"/>
      <c r="B46" s="53">
        <v>45634</v>
      </c>
      <c r="C46" s="48">
        <f>SUM(E46:AB46)</f>
        <v>-174.39499999999998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-0.85499999999999998</v>
      </c>
      <c r="K46" s="51">
        <v>0</v>
      </c>
      <c r="L46" s="51">
        <v>0</v>
      </c>
      <c r="M46" s="51">
        <v>0</v>
      </c>
      <c r="N46" s="51">
        <v>0</v>
      </c>
      <c r="O46" s="51">
        <v>-22.875</v>
      </c>
      <c r="P46" s="51">
        <v>0</v>
      </c>
      <c r="Q46" s="51">
        <v>0</v>
      </c>
      <c r="R46" s="51">
        <v>-2.5699999999999998</v>
      </c>
      <c r="S46" s="51">
        <v>0</v>
      </c>
      <c r="T46" s="51">
        <v>-12.685</v>
      </c>
      <c r="U46" s="51">
        <v>-19.425000000000001</v>
      </c>
      <c r="V46" s="51">
        <v>-15.702500000000001</v>
      </c>
      <c r="W46" s="51">
        <v>-16.41</v>
      </c>
      <c r="X46" s="51">
        <v>-22.567499999999999</v>
      </c>
      <c r="Y46" s="51">
        <v>-22.9175</v>
      </c>
      <c r="Z46" s="51">
        <v>-22.600000000000001</v>
      </c>
      <c r="AA46" s="51">
        <v>-15.7875</v>
      </c>
      <c r="AB46" s="52">
        <v>0</v>
      </c>
    </row>
    <row r="47" ht="16.5">
      <c r="A47" s="34"/>
      <c r="B47" s="53">
        <v>45635</v>
      </c>
      <c r="C47" s="48">
        <f>SUM(E47:AB47)</f>
        <v>-88.115000000000023</v>
      </c>
      <c r="D47" s="49"/>
      <c r="E47" s="50">
        <v>0</v>
      </c>
      <c r="F47" s="51">
        <v>-5.9225000000000003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-19.572500000000002</v>
      </c>
      <c r="M47" s="51">
        <v>-19.4725</v>
      </c>
      <c r="N47" s="51">
        <v>-9.1999999999999993</v>
      </c>
      <c r="O47" s="51">
        <v>-8.8599999999999994</v>
      </c>
      <c r="P47" s="51">
        <v>-9.6199999999999992</v>
      </c>
      <c r="Q47" s="51">
        <v>0</v>
      </c>
      <c r="R47" s="51">
        <v>-8.8300000000000001</v>
      </c>
      <c r="S47" s="51">
        <v>-0.61750000000000005</v>
      </c>
      <c r="T47" s="51">
        <v>0</v>
      </c>
      <c r="U47" s="51">
        <v>0</v>
      </c>
      <c r="V47" s="51">
        <v>-3.0099999999999998</v>
      </c>
      <c r="W47" s="51">
        <v>-3.0099999999999998</v>
      </c>
      <c r="X47" s="51">
        <v>0</v>
      </c>
      <c r="Y47" s="51">
        <v>0</v>
      </c>
      <c r="Z47" s="51">
        <v>0</v>
      </c>
      <c r="AA47" s="51">
        <v>0</v>
      </c>
      <c r="AB47" s="52">
        <v>0</v>
      </c>
    </row>
    <row r="48" ht="16.5">
      <c r="A48" s="34"/>
      <c r="B48" s="53">
        <v>45636</v>
      </c>
      <c r="C48" s="48">
        <f>SUM(E48:AB48)</f>
        <v>-38.609999999999999</v>
      </c>
      <c r="D48" s="49"/>
      <c r="E48" s="50">
        <v>-0.84999999999999998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-8.9399999999999995</v>
      </c>
      <c r="M48" s="51">
        <v>-9.5899999999999999</v>
      </c>
      <c r="N48" s="51">
        <v>0</v>
      </c>
      <c r="O48" s="51">
        <v>0</v>
      </c>
      <c r="P48" s="51">
        <v>0</v>
      </c>
      <c r="Q48" s="51">
        <v>-3.5600000000000001</v>
      </c>
      <c r="R48" s="51">
        <v>0</v>
      </c>
      <c r="S48" s="51">
        <v>0</v>
      </c>
      <c r="T48" s="51">
        <v>-3.3199999999999998</v>
      </c>
      <c r="U48" s="51">
        <v>0</v>
      </c>
      <c r="V48" s="51">
        <v>-3.5</v>
      </c>
      <c r="W48" s="51">
        <v>0</v>
      </c>
      <c r="X48" s="51">
        <v>-2.8100000000000001</v>
      </c>
      <c r="Y48" s="51">
        <v>-1.0800000000000001</v>
      </c>
      <c r="Z48" s="51">
        <v>-3.0600000000000001</v>
      </c>
      <c r="AA48" s="51">
        <v>-1.8999999999999999</v>
      </c>
      <c r="AB48" s="52">
        <v>0</v>
      </c>
    </row>
    <row r="49" ht="16.5">
      <c r="A49" s="34"/>
      <c r="B49" s="53">
        <v>45637</v>
      </c>
      <c r="C49" s="48">
        <f>SUM(E49:AB49)</f>
        <v>-150.49250000000001</v>
      </c>
      <c r="D49" s="49"/>
      <c r="E49" s="50">
        <v>0</v>
      </c>
      <c r="F49" s="51">
        <v>0</v>
      </c>
      <c r="G49" s="51">
        <v>0</v>
      </c>
      <c r="H49" s="51">
        <v>0</v>
      </c>
      <c r="I49" s="51">
        <v>-9.2400000000000002</v>
      </c>
      <c r="J49" s="51">
        <v>-9.4100000000000001</v>
      </c>
      <c r="K49" s="51">
        <v>-5.7300000000000004</v>
      </c>
      <c r="L49" s="51">
        <v>-16.945</v>
      </c>
      <c r="M49" s="51">
        <v>0</v>
      </c>
      <c r="N49" s="51">
        <v>0</v>
      </c>
      <c r="O49" s="51">
        <v>-11.6425</v>
      </c>
      <c r="P49" s="51">
        <v>-19.43</v>
      </c>
      <c r="Q49" s="51">
        <v>-19.5</v>
      </c>
      <c r="R49" s="51">
        <v>-16.852499999999999</v>
      </c>
      <c r="S49" s="51">
        <v>-17.607500000000002</v>
      </c>
      <c r="T49" s="51">
        <v>-19.184999999999999</v>
      </c>
      <c r="U49" s="51">
        <v>-2.1200000000000001</v>
      </c>
      <c r="V49" s="51">
        <v>0</v>
      </c>
      <c r="W49" s="51">
        <v>-2.8300000000000001</v>
      </c>
      <c r="X49" s="51">
        <v>0</v>
      </c>
      <c r="Y49" s="51">
        <v>0</v>
      </c>
      <c r="Z49" s="51">
        <v>0</v>
      </c>
      <c r="AA49" s="51">
        <v>0</v>
      </c>
      <c r="AB49" s="52">
        <v>0</v>
      </c>
    </row>
    <row r="50" ht="16.5">
      <c r="A50" s="34"/>
      <c r="B50" s="53">
        <v>45638</v>
      </c>
      <c r="C50" s="48">
        <f>SUM(E50:AB50)</f>
        <v>-62.54999999999999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-7.21</v>
      </c>
      <c r="L50" s="51">
        <v>-18.9725</v>
      </c>
      <c r="M50" s="51">
        <v>-0.93000000000000005</v>
      </c>
      <c r="N50" s="51">
        <v>0</v>
      </c>
      <c r="O50" s="51">
        <v>0</v>
      </c>
      <c r="P50" s="51">
        <v>0</v>
      </c>
      <c r="Q50" s="51">
        <v>-3.1324999999999998</v>
      </c>
      <c r="R50" s="51">
        <v>-1.9675</v>
      </c>
      <c r="S50" s="51">
        <v>-0.26000000000000001</v>
      </c>
      <c r="T50" s="51">
        <v>-21.672499999999999</v>
      </c>
      <c r="U50" s="51">
        <v>-0.23000000000000001</v>
      </c>
      <c r="V50" s="51">
        <v>-2.1400000000000001</v>
      </c>
      <c r="W50" s="51">
        <v>-0.93999999999999995</v>
      </c>
      <c r="X50" s="51">
        <v>-0.51000000000000001</v>
      </c>
      <c r="Y50" s="51">
        <v>0</v>
      </c>
      <c r="Z50" s="51">
        <v>-4.585</v>
      </c>
      <c r="AA50" s="51">
        <v>0</v>
      </c>
      <c r="AB50" s="52">
        <v>0</v>
      </c>
    </row>
    <row r="51" ht="16.5">
      <c r="A51" s="34"/>
      <c r="B51" s="53">
        <v>45639</v>
      </c>
      <c r="C51" s="48">
        <f>SUM(E51:AB51)</f>
        <v>-63.530000000000001</v>
      </c>
      <c r="D51" s="49"/>
      <c r="E51" s="50">
        <v>-7.2000000000000002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-14.352499999999999</v>
      </c>
      <c r="R51" s="51">
        <v>-22.635000000000002</v>
      </c>
      <c r="S51" s="51">
        <v>-17.422499999999999</v>
      </c>
      <c r="T51" s="51">
        <v>-0.81999999999999995</v>
      </c>
      <c r="U51" s="51">
        <v>0</v>
      </c>
      <c r="V51" s="51">
        <v>-0.68000000000000005</v>
      </c>
      <c r="W51" s="51">
        <v>-0.41999999999999998</v>
      </c>
      <c r="X51" s="51">
        <v>0</v>
      </c>
      <c r="Y51" s="51">
        <v>0</v>
      </c>
      <c r="Z51" s="51">
        <v>0</v>
      </c>
      <c r="AA51" s="51">
        <v>0</v>
      </c>
      <c r="AB51" s="52">
        <v>0</v>
      </c>
    </row>
    <row r="52" ht="16.5">
      <c r="A52" s="34"/>
      <c r="B52" s="53">
        <v>45640</v>
      </c>
      <c r="C52" s="48">
        <f>SUM(E52:AB52)</f>
        <v>-86.33250000000001</v>
      </c>
      <c r="D52" s="49"/>
      <c r="E52" s="50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-6.3200000000000003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-8.0999999999999996</v>
      </c>
      <c r="U52" s="51">
        <v>0</v>
      </c>
      <c r="V52" s="51">
        <v>0</v>
      </c>
      <c r="W52" s="51">
        <v>-0.60999999999999999</v>
      </c>
      <c r="X52" s="51">
        <v>-13.425000000000001</v>
      </c>
      <c r="Y52" s="51">
        <v>-21.945</v>
      </c>
      <c r="Z52" s="51">
        <v>-16.7225</v>
      </c>
      <c r="AA52" s="51">
        <v>-9.75</v>
      </c>
      <c r="AB52" s="52">
        <v>-9.4600000000000009</v>
      </c>
    </row>
    <row r="53" ht="16.5">
      <c r="A53" s="34"/>
      <c r="B53" s="53">
        <v>45641</v>
      </c>
      <c r="C53" s="48">
        <f>SUM(E53:AB53)</f>
        <v>-62.055</v>
      </c>
      <c r="D53" s="49"/>
      <c r="E53" s="50">
        <v>0</v>
      </c>
      <c r="F53" s="51">
        <v>-6.2999999999999998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-22.149999999999999</v>
      </c>
      <c r="P53" s="51">
        <v>-16.0275</v>
      </c>
      <c r="Q53" s="51">
        <v>-3.5150000000000001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-14.0625</v>
      </c>
      <c r="AB53" s="52">
        <v>0</v>
      </c>
    </row>
    <row r="54" ht="16.5">
      <c r="A54" s="34"/>
      <c r="B54" s="53">
        <v>45642</v>
      </c>
      <c r="C54" s="48">
        <f>SUM(E54:AB54)</f>
        <v>-62.390000000000001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-0.85999999999999999</v>
      </c>
      <c r="L54" s="51">
        <v>0</v>
      </c>
      <c r="M54" s="51">
        <v>-8.1199999999999992</v>
      </c>
      <c r="N54" s="51">
        <v>0</v>
      </c>
      <c r="O54" s="51">
        <v>-0.46999999999999997</v>
      </c>
      <c r="P54" s="51">
        <v>-9.4399999999999995</v>
      </c>
      <c r="Q54" s="51">
        <v>-9.4399999999999995</v>
      </c>
      <c r="R54" s="51">
        <v>-9.4299999999999997</v>
      </c>
      <c r="S54" s="51">
        <v>-9.3800000000000008</v>
      </c>
      <c r="T54" s="51">
        <v>0</v>
      </c>
      <c r="U54" s="51">
        <v>-9.0500000000000007</v>
      </c>
      <c r="V54" s="51">
        <v>0</v>
      </c>
      <c r="W54" s="51">
        <v>0</v>
      </c>
      <c r="X54" s="51">
        <v>-3.21</v>
      </c>
      <c r="Y54" s="51">
        <v>-2.9900000000000002</v>
      </c>
      <c r="Z54" s="51">
        <v>0</v>
      </c>
      <c r="AA54" s="51">
        <v>0</v>
      </c>
      <c r="AB54" s="52">
        <v>0</v>
      </c>
    </row>
    <row r="55" ht="16.5">
      <c r="A55" s="34"/>
      <c r="B55" s="53">
        <v>45643</v>
      </c>
      <c r="C55" s="48">
        <f>SUM(E55:AB55)</f>
        <v>-66.469999999999999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-19.48</v>
      </c>
      <c r="O55" s="51">
        <v>0</v>
      </c>
      <c r="P55" s="51">
        <v>-7.9699999999999998</v>
      </c>
      <c r="Q55" s="51">
        <v>-12.137499999999999</v>
      </c>
      <c r="R55" s="51">
        <v>-18.645</v>
      </c>
      <c r="S55" s="51">
        <v>-4.3775000000000004</v>
      </c>
      <c r="T55" s="51">
        <v>0</v>
      </c>
      <c r="U55" s="51">
        <v>0</v>
      </c>
      <c r="V55" s="51">
        <v>0</v>
      </c>
      <c r="W55" s="51">
        <v>-0.87</v>
      </c>
      <c r="X55" s="51">
        <v>-2.9900000000000002</v>
      </c>
      <c r="Y55" s="51">
        <v>0</v>
      </c>
      <c r="Z55" s="51">
        <v>0</v>
      </c>
      <c r="AA55" s="51">
        <v>0</v>
      </c>
      <c r="AB55" s="52">
        <v>0</v>
      </c>
    </row>
    <row r="56" ht="16.5">
      <c r="A56" s="34"/>
      <c r="B56" s="53">
        <v>45644</v>
      </c>
      <c r="C56" s="48">
        <f>SUM(E56:AB56)</f>
        <v>-111.40499999999999</v>
      </c>
      <c r="D56" s="49"/>
      <c r="E56" s="50">
        <v>-3.6499999999999999</v>
      </c>
      <c r="F56" s="51">
        <v>0</v>
      </c>
      <c r="G56" s="51">
        <v>0</v>
      </c>
      <c r="H56" s="51">
        <v>0</v>
      </c>
      <c r="I56" s="51">
        <v>-3.0800000000000001</v>
      </c>
      <c r="J56" s="51">
        <v>-16.5825</v>
      </c>
      <c r="K56" s="51">
        <v>-14.494999999999999</v>
      </c>
      <c r="L56" s="51">
        <v>0</v>
      </c>
      <c r="M56" s="51">
        <v>0</v>
      </c>
      <c r="N56" s="51">
        <v>0</v>
      </c>
      <c r="O56" s="51">
        <v>-1.6899999999999999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-4.1224999999999996</v>
      </c>
      <c r="V56" s="51">
        <v>-0.01</v>
      </c>
      <c r="W56" s="51">
        <v>-1.6699999999999999</v>
      </c>
      <c r="X56" s="51">
        <v>-15.4375</v>
      </c>
      <c r="Y56" s="51">
        <v>-14.4125</v>
      </c>
      <c r="Z56" s="51">
        <v>-15.875</v>
      </c>
      <c r="AA56" s="51">
        <v>-12.92</v>
      </c>
      <c r="AB56" s="52">
        <v>-7.46</v>
      </c>
    </row>
    <row r="57" ht="16.5">
      <c r="A57" s="34"/>
      <c r="B57" s="53">
        <v>45645</v>
      </c>
      <c r="C57" s="48">
        <f>SUM(E57:AB57)</f>
        <v>-100.315</v>
      </c>
      <c r="D57" s="49"/>
      <c r="E57" s="50">
        <v>0</v>
      </c>
      <c r="F57" s="51">
        <v>0</v>
      </c>
      <c r="G57" s="51">
        <v>-1.49</v>
      </c>
      <c r="H57" s="51">
        <v>0</v>
      </c>
      <c r="I57" s="51">
        <v>0</v>
      </c>
      <c r="J57" s="51">
        <v>-10.9725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-1.6875</v>
      </c>
      <c r="R57" s="51">
        <v>-9.4175000000000004</v>
      </c>
      <c r="S57" s="51">
        <v>-5.4249999999999998</v>
      </c>
      <c r="T57" s="51">
        <v>0</v>
      </c>
      <c r="U57" s="51">
        <v>-9.9350000000000005</v>
      </c>
      <c r="V57" s="51">
        <v>-10.955</v>
      </c>
      <c r="W57" s="51">
        <v>-7.5724999999999998</v>
      </c>
      <c r="X57" s="51">
        <v>-13.227499999999999</v>
      </c>
      <c r="Y57" s="51">
        <v>-16.692499999999999</v>
      </c>
      <c r="Z57" s="51">
        <v>-6.8300000000000001</v>
      </c>
      <c r="AA57" s="51">
        <v>-6.1100000000000003</v>
      </c>
      <c r="AB57" s="52">
        <v>0</v>
      </c>
    </row>
    <row r="58" ht="16.5">
      <c r="A58" s="34"/>
      <c r="B58" s="53">
        <v>45646</v>
      </c>
      <c r="C58" s="48">
        <f>SUM(E58:AB58)</f>
        <v>0</v>
      </c>
      <c r="D58" s="49"/>
      <c r="E58" s="50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2"/>
    </row>
    <row r="59" ht="16.5">
      <c r="A59" s="34"/>
      <c r="B59" s="53">
        <v>45647</v>
      </c>
      <c r="C59" s="48">
        <f>SUM(E59:AB59)</f>
        <v>0</v>
      </c>
      <c r="D59" s="49"/>
      <c r="E59" s="50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2"/>
    </row>
    <row r="60" ht="16.5">
      <c r="A60" s="34"/>
      <c r="B60" s="53">
        <v>45648</v>
      </c>
      <c r="C60" s="48">
        <f>SUM(E60:AB60)</f>
        <v>0</v>
      </c>
      <c r="D60" s="49"/>
      <c r="E60" s="50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2"/>
    </row>
    <row r="61" ht="16.5">
      <c r="A61" s="34"/>
      <c r="B61" s="53">
        <v>45649</v>
      </c>
      <c r="C61" s="48">
        <f>SUM(E61:AB61)</f>
        <v>0</v>
      </c>
      <c r="D61" s="49"/>
      <c r="E61" s="50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2"/>
    </row>
    <row r="62" ht="16.5">
      <c r="A62" s="34"/>
      <c r="B62" s="53">
        <v>45650</v>
      </c>
      <c r="C62" s="48">
        <f>SUM(E62:AB62)</f>
        <v>0</v>
      </c>
      <c r="D62" s="49"/>
      <c r="E62" s="50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2"/>
    </row>
    <row r="63" ht="16.5">
      <c r="A63" s="34"/>
      <c r="B63" s="53">
        <v>45651</v>
      </c>
      <c r="C63" s="48">
        <f>SUM(E63:AB63)</f>
        <v>0</v>
      </c>
      <c r="D63" s="49"/>
      <c r="E63" s="50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2"/>
    </row>
    <row r="64" ht="16.5">
      <c r="A64" s="34"/>
      <c r="B64" s="53">
        <v>45652</v>
      </c>
      <c r="C64" s="48">
        <f>SUM(E64:AB64)</f>
        <v>0</v>
      </c>
      <c r="D64" s="49"/>
      <c r="E64" s="50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2"/>
    </row>
    <row r="65" ht="16.5">
      <c r="A65" s="34"/>
      <c r="B65" s="53">
        <v>45653</v>
      </c>
      <c r="C65" s="48">
        <f>SUM(E65:AB65)</f>
        <v>0</v>
      </c>
      <c r="D65" s="49"/>
      <c r="E65" s="50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2"/>
    </row>
    <row r="66" ht="16.5">
      <c r="A66" s="34"/>
      <c r="B66" s="53">
        <v>45654</v>
      </c>
      <c r="C66" s="48">
        <f>SUM(E66:AB66)</f>
        <v>0</v>
      </c>
      <c r="D66" s="49"/>
      <c r="E66" s="50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2"/>
    </row>
    <row r="67" ht="16.5">
      <c r="A67" s="34"/>
      <c r="B67" s="53">
        <v>45655</v>
      </c>
      <c r="C67" s="48">
        <f>SUM(E67:AB67)</f>
        <v>0</v>
      </c>
      <c r="D67" s="49"/>
      <c r="E67" s="50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2"/>
    </row>
    <row r="68" ht="16.5">
      <c r="A68" s="34"/>
      <c r="B68" s="53">
        <v>45656</v>
      </c>
      <c r="C68" s="48">
        <f>SUM(E68:AB68)</f>
        <v>0</v>
      </c>
      <c r="D68" s="49"/>
      <c r="E68" s="50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2"/>
    </row>
    <row r="69" ht="15.75">
      <c r="A69" s="34"/>
      <c r="B69" s="54">
        <v>45657</v>
      </c>
      <c r="C69" s="55">
        <f>SUM(E69:AB69)</f>
        <v>0</v>
      </c>
      <c r="D69" s="56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2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41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45627</v>
      </c>
      <c r="C74" s="58">
        <f>SUMIF(E74:AB74,"&gt;0")</f>
        <v>244.1225</v>
      </c>
      <c r="D74" s="59">
        <f>SUMIF(E74:AB74,"&lt;0")</f>
        <v>0</v>
      </c>
      <c r="E74" s="60">
        <f>E4+ABS(E39)</f>
        <v>7.2625000000000002</v>
      </c>
      <c r="F74" s="60">
        <f t="shared" ref="F74:AB74" si="0">F4+ABS(F39)</f>
        <v>4.7599999999999998</v>
      </c>
      <c r="G74" s="60">
        <f t="shared" si="0"/>
        <v>0</v>
      </c>
      <c r="H74" s="60">
        <f t="shared" si="0"/>
        <v>0</v>
      </c>
      <c r="I74" s="60">
        <f t="shared" si="0"/>
        <v>0</v>
      </c>
      <c r="J74" s="60">
        <f t="shared" si="0"/>
        <v>0</v>
      </c>
      <c r="K74" s="60">
        <f t="shared" si="0"/>
        <v>0</v>
      </c>
      <c r="L74" s="60">
        <f t="shared" si="0"/>
        <v>0</v>
      </c>
      <c r="M74" s="60">
        <f t="shared" si="0"/>
        <v>0</v>
      </c>
      <c r="N74" s="60">
        <f t="shared" si="0"/>
        <v>4.8700000000000001</v>
      </c>
      <c r="O74" s="60">
        <f t="shared" si="0"/>
        <v>12.720000000000001</v>
      </c>
      <c r="P74" s="60">
        <f t="shared" si="0"/>
        <v>11.92</v>
      </c>
      <c r="Q74" s="60">
        <f t="shared" si="0"/>
        <v>11.56</v>
      </c>
      <c r="R74" s="60">
        <f t="shared" si="0"/>
        <v>23.952500000000001</v>
      </c>
      <c r="S74" s="60">
        <f t="shared" si="0"/>
        <v>25.407499999999999</v>
      </c>
      <c r="T74" s="60">
        <f t="shared" si="0"/>
        <v>28.754999999999999</v>
      </c>
      <c r="U74" s="60">
        <f t="shared" si="0"/>
        <v>29.112500000000001</v>
      </c>
      <c r="V74" s="60">
        <f t="shared" si="0"/>
        <v>29.622499999999999</v>
      </c>
      <c r="W74" s="60">
        <f t="shared" si="0"/>
        <v>29.342500000000001</v>
      </c>
      <c r="X74" s="60">
        <f t="shared" si="0"/>
        <v>21.390000000000001</v>
      </c>
      <c r="Y74" s="60">
        <f t="shared" si="0"/>
        <v>3.4474999999999998</v>
      </c>
      <c r="Z74" s="60">
        <f t="shared" si="0"/>
        <v>0</v>
      </c>
      <c r="AA74" s="60">
        <f t="shared" si="0"/>
        <v>0</v>
      </c>
      <c r="AB74" s="61">
        <f t="shared" si="0"/>
        <v>0</v>
      </c>
    </row>
    <row r="75" ht="16.5">
      <c r="A75" s="34"/>
      <c r="B75" s="53">
        <v>45628</v>
      </c>
      <c r="C75" s="58">
        <f>SUMIF(E75:AB75,"&gt;0")</f>
        <v>390.50499999999994</v>
      </c>
      <c r="D75" s="59">
        <f>SUMIF(E75:AB75,"&lt;0")</f>
        <v>0</v>
      </c>
      <c r="E75" s="60">
        <f t="shared" ref="E75:AB75" si="1">E5+ABS(E40)</f>
        <v>3.7574999999999998</v>
      </c>
      <c r="F75" s="60">
        <f t="shared" si="1"/>
        <v>9.6575000000000006</v>
      </c>
      <c r="G75" s="60">
        <f t="shared" si="1"/>
        <v>16.32</v>
      </c>
      <c r="H75" s="60">
        <f t="shared" si="1"/>
        <v>19.260000000000002</v>
      </c>
      <c r="I75" s="60">
        <f t="shared" si="1"/>
        <v>19.59</v>
      </c>
      <c r="J75" s="60">
        <f t="shared" si="1"/>
        <v>19.807500000000001</v>
      </c>
      <c r="K75" s="60">
        <f t="shared" si="1"/>
        <v>10.109999999999999</v>
      </c>
      <c r="L75" s="60">
        <f t="shared" si="1"/>
        <v>9.1824999999999992</v>
      </c>
      <c r="M75" s="60">
        <f t="shared" si="1"/>
        <v>19.237500000000001</v>
      </c>
      <c r="N75" s="60">
        <f t="shared" si="1"/>
        <v>25.07</v>
      </c>
      <c r="O75" s="60">
        <f t="shared" si="1"/>
        <v>10.815</v>
      </c>
      <c r="P75" s="60">
        <f t="shared" si="1"/>
        <v>18.422499999999999</v>
      </c>
      <c r="Q75" s="60">
        <f t="shared" si="1"/>
        <v>19.73</v>
      </c>
      <c r="R75" s="60">
        <f t="shared" si="1"/>
        <v>24.199999999999999</v>
      </c>
      <c r="S75" s="60">
        <f t="shared" si="1"/>
        <v>25.859999999999999</v>
      </c>
      <c r="T75" s="60">
        <f t="shared" si="1"/>
        <v>28.182500000000001</v>
      </c>
      <c r="U75" s="60">
        <f t="shared" si="1"/>
        <v>15.5175</v>
      </c>
      <c r="V75" s="60">
        <f t="shared" si="1"/>
        <v>20.690000000000001</v>
      </c>
      <c r="W75" s="60">
        <f t="shared" si="1"/>
        <v>9.3975000000000009</v>
      </c>
      <c r="X75" s="60">
        <f t="shared" si="1"/>
        <v>22.4375</v>
      </c>
      <c r="Y75" s="60">
        <f t="shared" si="1"/>
        <v>15.385</v>
      </c>
      <c r="Z75" s="60">
        <f t="shared" si="1"/>
        <v>12.067499999999999</v>
      </c>
      <c r="AA75" s="60">
        <f t="shared" si="1"/>
        <v>6.915</v>
      </c>
      <c r="AB75" s="62">
        <f t="shared" si="1"/>
        <v>8.8925000000000001</v>
      </c>
    </row>
    <row r="76" ht="16.5">
      <c r="A76" s="34"/>
      <c r="B76" s="53">
        <v>45629</v>
      </c>
      <c r="C76" s="58">
        <f>SUMIF(E76:AB76,"&gt;0")</f>
        <v>227.33500000000001</v>
      </c>
      <c r="D76" s="59">
        <f>SUMIF(E76:AB76,"&lt;0")</f>
        <v>0</v>
      </c>
      <c r="E76" s="60">
        <f t="shared" ref="E76:AB76" si="2">E6+ABS(E41)</f>
        <v>4.1375000000000002</v>
      </c>
      <c r="F76" s="60">
        <f t="shared" si="2"/>
        <v>0</v>
      </c>
      <c r="G76" s="60">
        <f t="shared" si="2"/>
        <v>0</v>
      </c>
      <c r="H76" s="60">
        <f t="shared" si="2"/>
        <v>0</v>
      </c>
      <c r="I76" s="60">
        <f t="shared" si="2"/>
        <v>0.63500000000000001</v>
      </c>
      <c r="J76" s="60">
        <f t="shared" si="2"/>
        <v>7.8975</v>
      </c>
      <c r="K76" s="60">
        <f t="shared" si="2"/>
        <v>4.1050000000000004</v>
      </c>
      <c r="L76" s="60">
        <f t="shared" si="2"/>
        <v>0.2525</v>
      </c>
      <c r="M76" s="60">
        <f t="shared" si="2"/>
        <v>2.9175</v>
      </c>
      <c r="N76" s="60">
        <f t="shared" si="2"/>
        <v>12.02</v>
      </c>
      <c r="O76" s="60">
        <f t="shared" si="2"/>
        <v>0.13</v>
      </c>
      <c r="P76" s="60">
        <f t="shared" si="2"/>
        <v>12.08</v>
      </c>
      <c r="Q76" s="60">
        <f t="shared" si="2"/>
        <v>1.3600000000000001</v>
      </c>
      <c r="R76" s="60">
        <f t="shared" si="2"/>
        <v>17.52</v>
      </c>
      <c r="S76" s="60">
        <f t="shared" si="2"/>
        <v>15.51</v>
      </c>
      <c r="T76" s="60">
        <f t="shared" si="2"/>
        <v>16.092500000000001</v>
      </c>
      <c r="U76" s="60">
        <f t="shared" si="2"/>
        <v>15.942500000000001</v>
      </c>
      <c r="V76" s="60">
        <f t="shared" si="2"/>
        <v>29.600000000000001</v>
      </c>
      <c r="W76" s="60">
        <f t="shared" si="2"/>
        <v>29.162500000000001</v>
      </c>
      <c r="X76" s="60">
        <f t="shared" si="2"/>
        <v>7.5475000000000003</v>
      </c>
      <c r="Y76" s="60">
        <f t="shared" si="2"/>
        <v>13.625</v>
      </c>
      <c r="Z76" s="60">
        <f t="shared" si="2"/>
        <v>6.21</v>
      </c>
      <c r="AA76" s="60">
        <f t="shared" si="2"/>
        <v>14.66</v>
      </c>
      <c r="AB76" s="62">
        <f t="shared" si="2"/>
        <v>15.93</v>
      </c>
    </row>
    <row r="77" ht="16.5">
      <c r="A77" s="34"/>
      <c r="B77" s="53">
        <v>45630</v>
      </c>
      <c r="C77" s="58">
        <f>SUMIF(E77:AB77,"&gt;0")</f>
        <v>202.06999999999999</v>
      </c>
      <c r="D77" s="59">
        <f>SUMIF(E77:AB77,"&lt;0")</f>
        <v>0</v>
      </c>
      <c r="E77" s="60">
        <f t="shared" ref="E77:AB77" si="3">E7+ABS(E42)</f>
        <v>8.2799999999999994</v>
      </c>
      <c r="F77" s="60">
        <f t="shared" si="3"/>
        <v>4.0599999999999996</v>
      </c>
      <c r="G77" s="60">
        <f t="shared" si="3"/>
        <v>3.2000000000000002</v>
      </c>
      <c r="H77" s="60">
        <f t="shared" si="3"/>
        <v>3.6200000000000001</v>
      </c>
      <c r="I77" s="60">
        <f t="shared" si="3"/>
        <v>0</v>
      </c>
      <c r="J77" s="60">
        <f t="shared" si="3"/>
        <v>0</v>
      </c>
      <c r="K77" s="60">
        <f t="shared" si="3"/>
        <v>4.7400000000000002</v>
      </c>
      <c r="L77" s="60">
        <f t="shared" si="3"/>
        <v>8.7274999999999991</v>
      </c>
      <c r="M77" s="60">
        <f t="shared" si="3"/>
        <v>6.2374999999999998</v>
      </c>
      <c r="N77" s="60">
        <f t="shared" si="3"/>
        <v>17.954999999999998</v>
      </c>
      <c r="O77" s="60">
        <f t="shared" si="3"/>
        <v>18.879999999999999</v>
      </c>
      <c r="P77" s="60">
        <f t="shared" si="3"/>
        <v>19.315000000000001</v>
      </c>
      <c r="Q77" s="60">
        <f t="shared" si="3"/>
        <v>19.467500000000001</v>
      </c>
      <c r="R77" s="60">
        <f t="shared" si="3"/>
        <v>10.7925</v>
      </c>
      <c r="S77" s="60">
        <f t="shared" si="3"/>
        <v>21.297499999999999</v>
      </c>
      <c r="T77" s="60">
        <f t="shared" si="3"/>
        <v>8.4399999999999995</v>
      </c>
      <c r="U77" s="60">
        <f t="shared" si="3"/>
        <v>3.5800000000000001</v>
      </c>
      <c r="V77" s="60">
        <f t="shared" si="3"/>
        <v>0</v>
      </c>
      <c r="W77" s="60">
        <f t="shared" si="3"/>
        <v>21.815000000000001</v>
      </c>
      <c r="X77" s="60">
        <f t="shared" si="3"/>
        <v>17.232500000000002</v>
      </c>
      <c r="Y77" s="60">
        <f t="shared" si="3"/>
        <v>4.4299999999999997</v>
      </c>
      <c r="Z77" s="60">
        <f t="shared" si="3"/>
        <v>0</v>
      </c>
      <c r="AA77" s="60">
        <f t="shared" si="3"/>
        <v>0</v>
      </c>
      <c r="AB77" s="62">
        <f t="shared" si="3"/>
        <v>0</v>
      </c>
    </row>
    <row r="78" ht="16.5">
      <c r="A78" s="34"/>
      <c r="B78" s="53">
        <v>45631</v>
      </c>
      <c r="C78" s="58">
        <f>SUMIF(E78:AB78,"&gt;0")</f>
        <v>187.29249999999999</v>
      </c>
      <c r="D78" s="59">
        <f>SUMIF(E78:AB78,"&lt;0")</f>
        <v>0</v>
      </c>
      <c r="E78" s="60">
        <f t="shared" ref="E78:AB78" si="4">E8+ABS(E43)</f>
        <v>0</v>
      </c>
      <c r="F78" s="60">
        <f t="shared" si="4"/>
        <v>0</v>
      </c>
      <c r="G78" s="60">
        <f t="shared" si="4"/>
        <v>0</v>
      </c>
      <c r="H78" s="60">
        <f t="shared" si="4"/>
        <v>0</v>
      </c>
      <c r="I78" s="60">
        <f t="shared" si="4"/>
        <v>0</v>
      </c>
      <c r="J78" s="60">
        <f t="shared" si="4"/>
        <v>0</v>
      </c>
      <c r="K78" s="60">
        <f t="shared" si="4"/>
        <v>6.8250000000000002</v>
      </c>
      <c r="L78" s="60">
        <f t="shared" si="4"/>
        <v>16.3675</v>
      </c>
      <c r="M78" s="60">
        <f t="shared" si="4"/>
        <v>19.267499999999998</v>
      </c>
      <c r="N78" s="60">
        <f t="shared" si="4"/>
        <v>7.1100000000000003</v>
      </c>
      <c r="O78" s="60">
        <f t="shared" si="4"/>
        <v>4.4074999999999998</v>
      </c>
      <c r="P78" s="60">
        <f t="shared" si="4"/>
        <v>13.414999999999999</v>
      </c>
      <c r="Q78" s="60">
        <f t="shared" si="4"/>
        <v>13.095000000000001</v>
      </c>
      <c r="R78" s="60">
        <f t="shared" si="4"/>
        <v>10.385</v>
      </c>
      <c r="S78" s="60">
        <f t="shared" si="4"/>
        <v>15.06</v>
      </c>
      <c r="T78" s="60">
        <f t="shared" si="4"/>
        <v>20.800000000000001</v>
      </c>
      <c r="U78" s="60">
        <f t="shared" si="4"/>
        <v>12.0175</v>
      </c>
      <c r="V78" s="60">
        <f t="shared" si="4"/>
        <v>13.505000000000001</v>
      </c>
      <c r="W78" s="60">
        <f t="shared" si="4"/>
        <v>4.8700000000000001</v>
      </c>
      <c r="X78" s="60">
        <f t="shared" si="4"/>
        <v>4.9725000000000001</v>
      </c>
      <c r="Y78" s="60">
        <f t="shared" si="4"/>
        <v>5.4950000000000001</v>
      </c>
      <c r="Z78" s="60">
        <f t="shared" si="4"/>
        <v>4.9800000000000004</v>
      </c>
      <c r="AA78" s="60">
        <f t="shared" si="4"/>
        <v>3.6499999999999999</v>
      </c>
      <c r="AB78" s="62">
        <f t="shared" si="4"/>
        <v>11.07</v>
      </c>
    </row>
    <row r="79" ht="16.5">
      <c r="A79" s="34"/>
      <c r="B79" s="53">
        <v>45632</v>
      </c>
      <c r="C79" s="58">
        <f>SUMIF(E79:AB79,"&gt;0")</f>
        <v>211.1825</v>
      </c>
      <c r="D79" s="59">
        <f>SUMIF(E79:AB79,"&lt;0")</f>
        <v>0</v>
      </c>
      <c r="E79" s="60">
        <f t="shared" ref="E79:AB79" si="5">E9+ABS(E44)</f>
        <v>0</v>
      </c>
      <c r="F79" s="60">
        <f t="shared" si="5"/>
        <v>0</v>
      </c>
      <c r="G79" s="60">
        <f t="shared" si="5"/>
        <v>0</v>
      </c>
      <c r="H79" s="60">
        <f t="shared" si="5"/>
        <v>0</v>
      </c>
      <c r="I79" s="60">
        <f t="shared" si="5"/>
        <v>0</v>
      </c>
      <c r="J79" s="60">
        <f t="shared" si="5"/>
        <v>0</v>
      </c>
      <c r="K79" s="60">
        <f t="shared" si="5"/>
        <v>23.355</v>
      </c>
      <c r="L79" s="60">
        <f t="shared" si="5"/>
        <v>18.202500000000001</v>
      </c>
      <c r="M79" s="60">
        <f t="shared" si="5"/>
        <v>6.96</v>
      </c>
      <c r="N79" s="60">
        <f t="shared" si="5"/>
        <v>2.605</v>
      </c>
      <c r="O79" s="60">
        <f t="shared" si="5"/>
        <v>18.414999999999999</v>
      </c>
      <c r="P79" s="60">
        <f t="shared" si="5"/>
        <v>22.767499999999998</v>
      </c>
      <c r="Q79" s="60">
        <f t="shared" si="5"/>
        <v>4.4400000000000004</v>
      </c>
      <c r="R79" s="60">
        <f t="shared" si="5"/>
        <v>2.4550000000000001</v>
      </c>
      <c r="S79" s="60">
        <f t="shared" si="5"/>
        <v>19.202500000000001</v>
      </c>
      <c r="T79" s="60">
        <f t="shared" si="5"/>
        <v>18.219999999999999</v>
      </c>
      <c r="U79" s="60">
        <f t="shared" si="5"/>
        <v>22.7425</v>
      </c>
      <c r="V79" s="60">
        <f t="shared" si="5"/>
        <v>2.9950000000000001</v>
      </c>
      <c r="W79" s="60">
        <f t="shared" si="5"/>
        <v>21.399999999999999</v>
      </c>
      <c r="X79" s="60">
        <f t="shared" si="5"/>
        <v>14.91</v>
      </c>
      <c r="Y79" s="60">
        <f t="shared" si="5"/>
        <v>6.5324999999999998</v>
      </c>
      <c r="Z79" s="60">
        <f t="shared" si="5"/>
        <v>5.9800000000000004</v>
      </c>
      <c r="AA79" s="60">
        <f t="shared" si="5"/>
        <v>0</v>
      </c>
      <c r="AB79" s="62">
        <f t="shared" si="5"/>
        <v>0</v>
      </c>
    </row>
    <row r="80" ht="16.5">
      <c r="A80" s="34"/>
      <c r="B80" s="53">
        <v>45633</v>
      </c>
      <c r="C80" s="58">
        <f>SUMIF(E80:AB80,"&gt;0")</f>
        <v>196.39750000000001</v>
      </c>
      <c r="D80" s="59">
        <f>SUMIF(E80:AB80,"&lt;0")</f>
        <v>0</v>
      </c>
      <c r="E80" s="60">
        <f t="shared" ref="E80:AB80" si="6">E10+ABS(E45)</f>
        <v>0</v>
      </c>
      <c r="F80" s="60">
        <f t="shared" si="6"/>
        <v>0</v>
      </c>
      <c r="G80" s="60">
        <f t="shared" si="6"/>
        <v>0</v>
      </c>
      <c r="H80" s="60">
        <f t="shared" si="6"/>
        <v>0</v>
      </c>
      <c r="I80" s="60">
        <f t="shared" si="6"/>
        <v>0</v>
      </c>
      <c r="J80" s="60">
        <f t="shared" si="6"/>
        <v>0</v>
      </c>
      <c r="K80" s="60">
        <f t="shared" si="6"/>
        <v>8.1400000000000006</v>
      </c>
      <c r="L80" s="60">
        <f t="shared" si="6"/>
        <v>9.5299999999999994</v>
      </c>
      <c r="M80" s="60">
        <f t="shared" si="6"/>
        <v>9.5099999999999998</v>
      </c>
      <c r="N80" s="60">
        <f t="shared" si="6"/>
        <v>9.1600000000000001</v>
      </c>
      <c r="O80" s="60">
        <f t="shared" si="6"/>
        <v>0</v>
      </c>
      <c r="P80" s="60">
        <f t="shared" si="6"/>
        <v>0</v>
      </c>
      <c r="Q80" s="60">
        <f t="shared" si="6"/>
        <v>17.359999999999999</v>
      </c>
      <c r="R80" s="60">
        <f t="shared" si="6"/>
        <v>18.449999999999999</v>
      </c>
      <c r="S80" s="60">
        <f t="shared" si="6"/>
        <v>4.9950000000000001</v>
      </c>
      <c r="T80" s="60">
        <f t="shared" si="6"/>
        <v>22.890000000000001</v>
      </c>
      <c r="U80" s="60">
        <f t="shared" si="6"/>
        <v>20.627500000000001</v>
      </c>
      <c r="V80" s="60">
        <f t="shared" si="6"/>
        <v>23.454999999999998</v>
      </c>
      <c r="W80" s="60">
        <f t="shared" si="6"/>
        <v>18.824999999999999</v>
      </c>
      <c r="X80" s="60">
        <f t="shared" si="6"/>
        <v>15.772500000000001</v>
      </c>
      <c r="Y80" s="60">
        <f t="shared" si="6"/>
        <v>17.682500000000001</v>
      </c>
      <c r="Z80" s="60">
        <f t="shared" si="6"/>
        <v>0</v>
      </c>
      <c r="AA80" s="60">
        <f t="shared" si="6"/>
        <v>0</v>
      </c>
      <c r="AB80" s="62">
        <f t="shared" si="6"/>
        <v>0</v>
      </c>
    </row>
    <row r="81" ht="16.5">
      <c r="A81" s="34"/>
      <c r="B81" s="53">
        <v>45634</v>
      </c>
      <c r="C81" s="58">
        <f>SUMIF(E81:AB81,"&gt;0")</f>
        <v>316.32249999999999</v>
      </c>
      <c r="D81" s="59">
        <f>SUMIF(E81:AB81,"&lt;0")</f>
        <v>0</v>
      </c>
      <c r="E81" s="60">
        <f t="shared" ref="E81:AB81" si="7">E11+ABS(E46)</f>
        <v>22.145</v>
      </c>
      <c r="F81" s="60">
        <f t="shared" si="7"/>
        <v>24.809999999999999</v>
      </c>
      <c r="G81" s="60">
        <f t="shared" si="7"/>
        <v>4.6349999999999998</v>
      </c>
      <c r="H81" s="60">
        <f t="shared" si="7"/>
        <v>8.8825000000000003</v>
      </c>
      <c r="I81" s="60">
        <f t="shared" si="7"/>
        <v>9.3800000000000008</v>
      </c>
      <c r="J81" s="60">
        <f t="shared" si="7"/>
        <v>0.85499999999999998</v>
      </c>
      <c r="K81" s="60">
        <f t="shared" si="7"/>
        <v>24.0275</v>
      </c>
      <c r="L81" s="60">
        <f t="shared" si="7"/>
        <v>9.1400000000000006</v>
      </c>
      <c r="M81" s="60">
        <f t="shared" si="7"/>
        <v>12.130000000000001</v>
      </c>
      <c r="N81" s="60">
        <f t="shared" si="7"/>
        <v>3.0049999999999999</v>
      </c>
      <c r="O81" s="60">
        <f t="shared" si="7"/>
        <v>22.875</v>
      </c>
      <c r="P81" s="60">
        <f t="shared" si="7"/>
        <v>0</v>
      </c>
      <c r="Q81" s="60">
        <f t="shared" si="7"/>
        <v>0</v>
      </c>
      <c r="R81" s="60">
        <f t="shared" si="7"/>
        <v>2.5699999999999998</v>
      </c>
      <c r="S81" s="60">
        <f t="shared" si="7"/>
        <v>2.1899999999999999</v>
      </c>
      <c r="T81" s="60">
        <f t="shared" si="7"/>
        <v>12.685</v>
      </c>
      <c r="U81" s="60">
        <f t="shared" si="7"/>
        <v>19.425000000000001</v>
      </c>
      <c r="V81" s="60">
        <f t="shared" si="7"/>
        <v>15.702500000000001</v>
      </c>
      <c r="W81" s="60">
        <f t="shared" si="7"/>
        <v>16.41</v>
      </c>
      <c r="X81" s="60">
        <f t="shared" si="7"/>
        <v>22.567499999999999</v>
      </c>
      <c r="Y81" s="60">
        <f t="shared" si="7"/>
        <v>22.9175</v>
      </c>
      <c r="Z81" s="60">
        <f t="shared" si="7"/>
        <v>22.600000000000001</v>
      </c>
      <c r="AA81" s="60">
        <f t="shared" si="7"/>
        <v>17.987500000000001</v>
      </c>
      <c r="AB81" s="62">
        <f t="shared" si="7"/>
        <v>19.3825</v>
      </c>
    </row>
    <row r="82" ht="16.5">
      <c r="A82" s="34"/>
      <c r="B82" s="53">
        <v>45635</v>
      </c>
      <c r="C82" s="58">
        <f>SUMIF(E82:AB82,"&gt;0")</f>
        <v>158.01000000000002</v>
      </c>
      <c r="D82" s="59">
        <f>SUMIF(E82:AB82,"&lt;0")</f>
        <v>0</v>
      </c>
      <c r="E82" s="60">
        <f t="shared" ref="E82:AB82" si="8">E12+ABS(E47)</f>
        <v>0</v>
      </c>
      <c r="F82" s="60">
        <f t="shared" si="8"/>
        <v>5.9225000000000003</v>
      </c>
      <c r="G82" s="60">
        <f t="shared" si="8"/>
        <v>0</v>
      </c>
      <c r="H82" s="60">
        <f t="shared" si="8"/>
        <v>0</v>
      </c>
      <c r="I82" s="60">
        <f t="shared" si="8"/>
        <v>0</v>
      </c>
      <c r="J82" s="60">
        <f t="shared" si="8"/>
        <v>0</v>
      </c>
      <c r="K82" s="60">
        <f t="shared" si="8"/>
        <v>11.3475</v>
      </c>
      <c r="L82" s="60">
        <f t="shared" si="8"/>
        <v>19.572500000000002</v>
      </c>
      <c r="M82" s="60">
        <f t="shared" si="8"/>
        <v>19.4725</v>
      </c>
      <c r="N82" s="60">
        <f t="shared" si="8"/>
        <v>9.1999999999999993</v>
      </c>
      <c r="O82" s="60">
        <f t="shared" si="8"/>
        <v>8.8599999999999994</v>
      </c>
      <c r="P82" s="60">
        <f t="shared" si="8"/>
        <v>9.6199999999999992</v>
      </c>
      <c r="Q82" s="60">
        <f t="shared" si="8"/>
        <v>1</v>
      </c>
      <c r="R82" s="60">
        <f t="shared" si="8"/>
        <v>8.8300000000000001</v>
      </c>
      <c r="S82" s="60">
        <f t="shared" si="8"/>
        <v>0.82750000000000001</v>
      </c>
      <c r="T82" s="60">
        <f t="shared" si="8"/>
        <v>6.9474999999999998</v>
      </c>
      <c r="U82" s="60">
        <f t="shared" si="8"/>
        <v>3.0499999999999998</v>
      </c>
      <c r="V82" s="60">
        <f t="shared" si="8"/>
        <v>3.0099999999999998</v>
      </c>
      <c r="W82" s="60">
        <f t="shared" si="8"/>
        <v>3.0099999999999998</v>
      </c>
      <c r="X82" s="60">
        <f t="shared" si="8"/>
        <v>7.7699999999999996</v>
      </c>
      <c r="Y82" s="60">
        <f t="shared" si="8"/>
        <v>12.18</v>
      </c>
      <c r="Z82" s="60">
        <f t="shared" si="8"/>
        <v>16.66</v>
      </c>
      <c r="AA82" s="60">
        <f t="shared" si="8"/>
        <v>9.0800000000000001</v>
      </c>
      <c r="AB82" s="62">
        <f t="shared" si="8"/>
        <v>1.6499999999999999</v>
      </c>
    </row>
    <row r="83" ht="16.5">
      <c r="A83" s="34"/>
      <c r="B83" s="53">
        <v>45636</v>
      </c>
      <c r="C83" s="58">
        <f>SUMIF(E83:AB83,"&gt;0")</f>
        <v>111.57000000000002</v>
      </c>
      <c r="D83" s="59">
        <f>SUMIF(E83:AB83,"&lt;0")</f>
        <v>0</v>
      </c>
      <c r="E83" s="60">
        <f t="shared" ref="E83:AB83" si="9">E13+ABS(E48)</f>
        <v>0.84999999999999998</v>
      </c>
      <c r="F83" s="60">
        <f t="shared" si="9"/>
        <v>0</v>
      </c>
      <c r="G83" s="60">
        <f t="shared" si="9"/>
        <v>0</v>
      </c>
      <c r="H83" s="60">
        <f t="shared" si="9"/>
        <v>0</v>
      </c>
      <c r="I83" s="60">
        <f t="shared" si="9"/>
        <v>0</v>
      </c>
      <c r="J83" s="60">
        <f t="shared" si="9"/>
        <v>0</v>
      </c>
      <c r="K83" s="60">
        <f t="shared" si="9"/>
        <v>9.1600000000000001</v>
      </c>
      <c r="L83" s="60">
        <f t="shared" si="9"/>
        <v>8.9399999999999995</v>
      </c>
      <c r="M83" s="60">
        <f t="shared" si="9"/>
        <v>9.5899999999999999</v>
      </c>
      <c r="N83" s="60">
        <f t="shared" si="9"/>
        <v>0</v>
      </c>
      <c r="O83" s="60">
        <f t="shared" si="9"/>
        <v>0</v>
      </c>
      <c r="P83" s="60">
        <f t="shared" si="9"/>
        <v>4</v>
      </c>
      <c r="Q83" s="60">
        <f t="shared" si="9"/>
        <v>3.5600000000000001</v>
      </c>
      <c r="R83" s="60">
        <f t="shared" si="9"/>
        <v>2.0800000000000001</v>
      </c>
      <c r="S83" s="60">
        <f t="shared" si="9"/>
        <v>2.6299999999999999</v>
      </c>
      <c r="T83" s="60">
        <f t="shared" si="9"/>
        <v>3.3199999999999998</v>
      </c>
      <c r="U83" s="60">
        <f t="shared" si="9"/>
        <v>2.3500000000000001</v>
      </c>
      <c r="V83" s="60">
        <f t="shared" si="9"/>
        <v>3.5</v>
      </c>
      <c r="W83" s="60">
        <f t="shared" si="9"/>
        <v>2.0600000000000001</v>
      </c>
      <c r="X83" s="60">
        <f t="shared" si="9"/>
        <v>11.115</v>
      </c>
      <c r="Y83" s="60">
        <f t="shared" si="9"/>
        <v>18.445</v>
      </c>
      <c r="Z83" s="60">
        <f t="shared" si="9"/>
        <v>8.0124999999999993</v>
      </c>
      <c r="AA83" s="60">
        <f t="shared" si="9"/>
        <v>10.355</v>
      </c>
      <c r="AB83" s="62">
        <f t="shared" si="9"/>
        <v>11.602499999999999</v>
      </c>
    </row>
    <row r="84" ht="16.5">
      <c r="A84" s="34"/>
      <c r="B84" s="53">
        <v>45637</v>
      </c>
      <c r="C84" s="58">
        <f>SUMIF(E84:AB84,"&gt;0")</f>
        <v>252.21000000000004</v>
      </c>
      <c r="D84" s="59">
        <f>SUMIF(E84:AB84,"&lt;0")</f>
        <v>0</v>
      </c>
      <c r="E84" s="60">
        <f t="shared" ref="E84:AB84" si="10">E14+ABS(E49)</f>
        <v>10.67</v>
      </c>
      <c r="F84" s="60">
        <f t="shared" si="10"/>
        <v>10.93</v>
      </c>
      <c r="G84" s="60">
        <f t="shared" si="10"/>
        <v>8.0999999999999996</v>
      </c>
      <c r="H84" s="60">
        <f t="shared" si="10"/>
        <v>7.46</v>
      </c>
      <c r="I84" s="60">
        <f t="shared" si="10"/>
        <v>9.2400000000000002</v>
      </c>
      <c r="J84" s="60">
        <f t="shared" si="10"/>
        <v>9.4100000000000001</v>
      </c>
      <c r="K84" s="60">
        <f t="shared" si="10"/>
        <v>5.7300000000000004</v>
      </c>
      <c r="L84" s="60">
        <f t="shared" si="10"/>
        <v>16.945</v>
      </c>
      <c r="M84" s="60">
        <f t="shared" si="10"/>
        <v>3.75</v>
      </c>
      <c r="N84" s="60">
        <f t="shared" si="10"/>
        <v>12.279999999999999</v>
      </c>
      <c r="O84" s="60">
        <f t="shared" si="10"/>
        <v>11.6425</v>
      </c>
      <c r="P84" s="60">
        <f t="shared" si="10"/>
        <v>19.43</v>
      </c>
      <c r="Q84" s="60">
        <f t="shared" si="10"/>
        <v>19.5</v>
      </c>
      <c r="R84" s="60">
        <f t="shared" si="10"/>
        <v>16.852499999999999</v>
      </c>
      <c r="S84" s="60">
        <f t="shared" si="10"/>
        <v>17.607500000000002</v>
      </c>
      <c r="T84" s="60">
        <f t="shared" si="10"/>
        <v>19.184999999999999</v>
      </c>
      <c r="U84" s="60">
        <f t="shared" si="10"/>
        <v>2.1200000000000001</v>
      </c>
      <c r="V84" s="60">
        <f t="shared" si="10"/>
        <v>2.9399999999999999</v>
      </c>
      <c r="W84" s="60">
        <f t="shared" si="10"/>
        <v>2.8300000000000001</v>
      </c>
      <c r="X84" s="60">
        <f t="shared" si="10"/>
        <v>13.664999999999999</v>
      </c>
      <c r="Y84" s="60">
        <f t="shared" si="10"/>
        <v>15.875</v>
      </c>
      <c r="Z84" s="60">
        <f t="shared" si="10"/>
        <v>8.2400000000000002</v>
      </c>
      <c r="AA84" s="60">
        <f t="shared" si="10"/>
        <v>2.75</v>
      </c>
      <c r="AB84" s="62">
        <f t="shared" si="10"/>
        <v>5.0575000000000001</v>
      </c>
    </row>
    <row r="85" ht="16.5">
      <c r="A85" s="34"/>
      <c r="B85" s="53">
        <v>45638</v>
      </c>
      <c r="C85" s="58">
        <f>SUMIF(E85:AB85,"&gt;0")</f>
        <v>209.43749999999997</v>
      </c>
      <c r="D85" s="59">
        <f>SUMIF(E85:AB85,"&lt;0")</f>
        <v>0</v>
      </c>
      <c r="E85" s="60">
        <f t="shared" ref="E85:AB85" si="11">E15+ABS(E50)</f>
        <v>6.8150000000000004</v>
      </c>
      <c r="F85" s="60">
        <f t="shared" si="11"/>
        <v>6.8300000000000001</v>
      </c>
      <c r="G85" s="60">
        <f t="shared" si="11"/>
        <v>0</v>
      </c>
      <c r="H85" s="60">
        <f t="shared" si="11"/>
        <v>0</v>
      </c>
      <c r="I85" s="60">
        <f t="shared" si="11"/>
        <v>0.25</v>
      </c>
      <c r="J85" s="60">
        <f t="shared" si="11"/>
        <v>3.5</v>
      </c>
      <c r="K85" s="60">
        <f t="shared" si="11"/>
        <v>7.21</v>
      </c>
      <c r="L85" s="60">
        <f t="shared" si="11"/>
        <v>18.9725</v>
      </c>
      <c r="M85" s="60">
        <f t="shared" si="11"/>
        <v>0.93000000000000005</v>
      </c>
      <c r="N85" s="60">
        <f t="shared" si="11"/>
        <v>4.8075000000000001</v>
      </c>
      <c r="O85" s="60">
        <f t="shared" si="11"/>
        <v>26.237500000000001</v>
      </c>
      <c r="P85" s="60">
        <f t="shared" si="11"/>
        <v>25.7425</v>
      </c>
      <c r="Q85" s="60">
        <f t="shared" si="11"/>
        <v>3.1324999999999998</v>
      </c>
      <c r="R85" s="60">
        <f t="shared" si="11"/>
        <v>1.9675</v>
      </c>
      <c r="S85" s="60">
        <f t="shared" si="11"/>
        <v>3.3550000000000004</v>
      </c>
      <c r="T85" s="60">
        <f t="shared" si="11"/>
        <v>21.672499999999999</v>
      </c>
      <c r="U85" s="60">
        <f t="shared" si="11"/>
        <v>11.360000000000001</v>
      </c>
      <c r="V85" s="60">
        <f t="shared" si="11"/>
        <v>3.2300000000000004</v>
      </c>
      <c r="W85" s="60">
        <f t="shared" si="11"/>
        <v>8.8475000000000001</v>
      </c>
      <c r="X85" s="60">
        <f t="shared" si="11"/>
        <v>11.039999999999999</v>
      </c>
      <c r="Y85" s="60">
        <f t="shared" si="11"/>
        <v>20.015000000000001</v>
      </c>
      <c r="Z85" s="60">
        <f t="shared" si="11"/>
        <v>6.1349999999999998</v>
      </c>
      <c r="AA85" s="60">
        <f t="shared" si="11"/>
        <v>9.4924999999999997</v>
      </c>
      <c r="AB85" s="62">
        <f t="shared" si="11"/>
        <v>7.8949999999999996</v>
      </c>
    </row>
    <row r="86" ht="16.5">
      <c r="A86" s="34"/>
      <c r="B86" s="53">
        <v>45639</v>
      </c>
      <c r="C86" s="58">
        <f>SUMIF(E86:AB86,"&gt;0")</f>
        <v>354.88249999999999</v>
      </c>
      <c r="D86" s="59">
        <f>SUMIF(E86:AB86,"&lt;0")</f>
        <v>0</v>
      </c>
      <c r="E86" s="60">
        <f t="shared" ref="E86:AB86" si="12">E16+ABS(E51)</f>
        <v>7.2000000000000002</v>
      </c>
      <c r="F86" s="60">
        <f t="shared" si="12"/>
        <v>0</v>
      </c>
      <c r="G86" s="60">
        <f t="shared" si="12"/>
        <v>0</v>
      </c>
      <c r="H86" s="60">
        <f t="shared" si="12"/>
        <v>0</v>
      </c>
      <c r="I86" s="60">
        <f t="shared" si="12"/>
        <v>0</v>
      </c>
      <c r="J86" s="60">
        <f t="shared" si="12"/>
        <v>0</v>
      </c>
      <c r="K86" s="60">
        <f t="shared" si="12"/>
        <v>1.5600000000000001</v>
      </c>
      <c r="L86" s="60">
        <f t="shared" si="12"/>
        <v>23.7075</v>
      </c>
      <c r="M86" s="60">
        <f t="shared" si="12"/>
        <v>26.050000000000001</v>
      </c>
      <c r="N86" s="60">
        <f t="shared" si="12"/>
        <v>11.3025</v>
      </c>
      <c r="O86" s="60">
        <f t="shared" si="12"/>
        <v>26.002500000000001</v>
      </c>
      <c r="P86" s="60">
        <f t="shared" si="12"/>
        <v>22.805</v>
      </c>
      <c r="Q86" s="60">
        <f t="shared" si="12"/>
        <v>14.352499999999999</v>
      </c>
      <c r="R86" s="60">
        <f t="shared" si="12"/>
        <v>22.635000000000002</v>
      </c>
      <c r="S86" s="60">
        <f t="shared" si="12"/>
        <v>17.422499999999999</v>
      </c>
      <c r="T86" s="60">
        <f t="shared" si="12"/>
        <v>3.3074999999999997</v>
      </c>
      <c r="U86" s="60">
        <f t="shared" si="12"/>
        <v>17.8675</v>
      </c>
      <c r="V86" s="60">
        <f t="shared" si="12"/>
        <v>15.317499999999999</v>
      </c>
      <c r="W86" s="60">
        <f t="shared" si="12"/>
        <v>15.977499999999999</v>
      </c>
      <c r="X86" s="60">
        <f t="shared" si="12"/>
        <v>26.66</v>
      </c>
      <c r="Y86" s="60">
        <f t="shared" si="12"/>
        <v>30.262499999999999</v>
      </c>
      <c r="Z86" s="60">
        <f t="shared" si="12"/>
        <v>29.559999999999999</v>
      </c>
      <c r="AA86" s="60">
        <f t="shared" si="12"/>
        <v>23.102499999999999</v>
      </c>
      <c r="AB86" s="62">
        <f t="shared" si="12"/>
        <v>19.789999999999999</v>
      </c>
    </row>
    <row r="87" ht="16.5">
      <c r="A87" s="34"/>
      <c r="B87" s="53">
        <v>45640</v>
      </c>
      <c r="C87" s="58">
        <f>SUMIF(E87:AB87,"&gt;0")</f>
        <v>273.26999999999992</v>
      </c>
      <c r="D87" s="59">
        <f>SUMIF(E87:AB87,"&lt;0")</f>
        <v>0</v>
      </c>
      <c r="E87" s="60">
        <f t="shared" ref="E87:AB87" si="13">E17+ABS(E52)</f>
        <v>0</v>
      </c>
      <c r="F87" s="60">
        <f t="shared" si="13"/>
        <v>0</v>
      </c>
      <c r="G87" s="60">
        <f t="shared" si="13"/>
        <v>0</v>
      </c>
      <c r="H87" s="60">
        <f t="shared" si="13"/>
        <v>0</v>
      </c>
      <c r="I87" s="60">
        <f t="shared" si="13"/>
        <v>0</v>
      </c>
      <c r="J87" s="60">
        <f t="shared" si="13"/>
        <v>0</v>
      </c>
      <c r="K87" s="60">
        <f t="shared" si="13"/>
        <v>14.525</v>
      </c>
      <c r="L87" s="60">
        <f t="shared" si="13"/>
        <v>10.16</v>
      </c>
      <c r="M87" s="60">
        <f t="shared" si="13"/>
        <v>3.8999999999999999</v>
      </c>
      <c r="N87" s="60">
        <f t="shared" si="13"/>
        <v>6.3200000000000003</v>
      </c>
      <c r="O87" s="60">
        <f t="shared" si="13"/>
        <v>27.862500000000001</v>
      </c>
      <c r="P87" s="60">
        <f t="shared" si="13"/>
        <v>22.852499999999999</v>
      </c>
      <c r="Q87" s="60">
        <f t="shared" si="13"/>
        <v>28.5</v>
      </c>
      <c r="R87" s="60">
        <f t="shared" si="13"/>
        <v>11.07</v>
      </c>
      <c r="S87" s="60">
        <f t="shared" si="13"/>
        <v>6.7024999999999997</v>
      </c>
      <c r="T87" s="60">
        <f t="shared" si="13"/>
        <v>8.0999999999999996</v>
      </c>
      <c r="U87" s="60">
        <f t="shared" si="13"/>
        <v>29.184999999999999</v>
      </c>
      <c r="V87" s="60">
        <f t="shared" si="13"/>
        <v>28.920000000000002</v>
      </c>
      <c r="W87" s="60">
        <f t="shared" si="13"/>
        <v>3.8699999999999997</v>
      </c>
      <c r="X87" s="60">
        <f t="shared" si="13"/>
        <v>13.425000000000001</v>
      </c>
      <c r="Y87" s="60">
        <f t="shared" si="13"/>
        <v>21.945</v>
      </c>
      <c r="Z87" s="60">
        <f t="shared" si="13"/>
        <v>16.7225</v>
      </c>
      <c r="AA87" s="60">
        <f t="shared" si="13"/>
        <v>9.75</v>
      </c>
      <c r="AB87" s="62">
        <f t="shared" si="13"/>
        <v>9.4600000000000009</v>
      </c>
    </row>
    <row r="88" ht="16.5">
      <c r="A88" s="34"/>
      <c r="B88" s="53">
        <v>45641</v>
      </c>
      <c r="C88" s="58">
        <f>SUMIF(E88:AB88,"&gt;0")</f>
        <v>351.685</v>
      </c>
      <c r="D88" s="59">
        <f>SUMIF(E88:AB88,"&lt;0")</f>
        <v>0</v>
      </c>
      <c r="E88" s="60">
        <f t="shared" ref="E88:AB88" si="14">E18+ABS(E53)</f>
        <v>0</v>
      </c>
      <c r="F88" s="60">
        <f t="shared" si="14"/>
        <v>6.2999999999999998</v>
      </c>
      <c r="G88" s="60">
        <f t="shared" si="14"/>
        <v>0</v>
      </c>
      <c r="H88" s="60">
        <f t="shared" si="14"/>
        <v>0</v>
      </c>
      <c r="I88" s="60">
        <f t="shared" si="14"/>
        <v>0</v>
      </c>
      <c r="J88" s="60">
        <f t="shared" si="14"/>
        <v>0</v>
      </c>
      <c r="K88" s="60">
        <f t="shared" si="14"/>
        <v>0</v>
      </c>
      <c r="L88" s="60">
        <f t="shared" si="14"/>
        <v>0</v>
      </c>
      <c r="M88" s="60">
        <f t="shared" si="14"/>
        <v>24.274999999999999</v>
      </c>
      <c r="N88" s="60">
        <f t="shared" si="14"/>
        <v>16.795000000000002</v>
      </c>
      <c r="O88" s="60">
        <f t="shared" si="14"/>
        <v>22.149999999999999</v>
      </c>
      <c r="P88" s="60">
        <f t="shared" si="14"/>
        <v>16.0275</v>
      </c>
      <c r="Q88" s="60">
        <f t="shared" si="14"/>
        <v>3.5150000000000001</v>
      </c>
      <c r="R88" s="60">
        <f t="shared" si="14"/>
        <v>27.965</v>
      </c>
      <c r="S88" s="60">
        <f t="shared" si="14"/>
        <v>30.1325</v>
      </c>
      <c r="T88" s="60">
        <f t="shared" si="14"/>
        <v>30.4175</v>
      </c>
      <c r="U88" s="60">
        <f t="shared" si="14"/>
        <v>30.2425</v>
      </c>
      <c r="V88" s="60">
        <f t="shared" si="14"/>
        <v>30.387499999999999</v>
      </c>
      <c r="W88" s="60">
        <f t="shared" si="14"/>
        <v>30.092500000000001</v>
      </c>
      <c r="X88" s="60">
        <f t="shared" si="14"/>
        <v>30.079999999999998</v>
      </c>
      <c r="Y88" s="60">
        <f t="shared" si="14"/>
        <v>30.177499999999998</v>
      </c>
      <c r="Z88" s="60">
        <f t="shared" si="14"/>
        <v>5.5449999999999999</v>
      </c>
      <c r="AA88" s="60">
        <f t="shared" si="14"/>
        <v>14.0625</v>
      </c>
      <c r="AB88" s="62">
        <f t="shared" si="14"/>
        <v>3.52</v>
      </c>
    </row>
    <row r="89" ht="16.5">
      <c r="A89" s="34"/>
      <c r="B89" s="53">
        <v>45642</v>
      </c>
      <c r="C89" s="58">
        <f>SUMIF(E89:AB89,"&gt;0")</f>
        <v>140.70499999999998</v>
      </c>
      <c r="D89" s="59">
        <f>SUMIF(E89:AB89,"&lt;0")</f>
        <v>0</v>
      </c>
      <c r="E89" s="60">
        <f t="shared" ref="E89:AB89" si="15">E19+ABS(E54)</f>
        <v>10.68</v>
      </c>
      <c r="F89" s="60">
        <f t="shared" si="15"/>
        <v>0</v>
      </c>
      <c r="G89" s="60">
        <f t="shared" si="15"/>
        <v>0</v>
      </c>
      <c r="H89" s="60">
        <f t="shared" si="15"/>
        <v>0</v>
      </c>
      <c r="I89" s="60">
        <f t="shared" si="15"/>
        <v>0</v>
      </c>
      <c r="J89" s="60">
        <f t="shared" si="15"/>
        <v>0</v>
      </c>
      <c r="K89" s="60">
        <f t="shared" si="15"/>
        <v>0.85999999999999999</v>
      </c>
      <c r="L89" s="60">
        <f t="shared" si="15"/>
        <v>11.44</v>
      </c>
      <c r="M89" s="60">
        <f t="shared" si="15"/>
        <v>8.1199999999999992</v>
      </c>
      <c r="N89" s="60">
        <f t="shared" si="15"/>
        <v>8.2400000000000002</v>
      </c>
      <c r="O89" s="60">
        <f t="shared" si="15"/>
        <v>0.46999999999999997</v>
      </c>
      <c r="P89" s="60">
        <f t="shared" si="15"/>
        <v>9.4399999999999995</v>
      </c>
      <c r="Q89" s="60">
        <f t="shared" si="15"/>
        <v>9.4399999999999995</v>
      </c>
      <c r="R89" s="60">
        <f t="shared" si="15"/>
        <v>9.4299999999999997</v>
      </c>
      <c r="S89" s="60">
        <f t="shared" si="15"/>
        <v>9.3800000000000008</v>
      </c>
      <c r="T89" s="60">
        <f t="shared" si="15"/>
        <v>12.5</v>
      </c>
      <c r="U89" s="60">
        <f t="shared" si="15"/>
        <v>9.0500000000000007</v>
      </c>
      <c r="V89" s="60">
        <f t="shared" si="15"/>
        <v>7.1200000000000001</v>
      </c>
      <c r="W89" s="60">
        <f t="shared" si="15"/>
        <v>2.9199999999999999</v>
      </c>
      <c r="X89" s="60">
        <f t="shared" si="15"/>
        <v>3.21</v>
      </c>
      <c r="Y89" s="60">
        <f t="shared" si="15"/>
        <v>4.0525000000000002</v>
      </c>
      <c r="Z89" s="60">
        <f t="shared" si="15"/>
        <v>7.6775000000000002</v>
      </c>
      <c r="AA89" s="60">
        <f t="shared" si="15"/>
        <v>0.745</v>
      </c>
      <c r="AB89" s="62">
        <f t="shared" si="15"/>
        <v>15.93</v>
      </c>
    </row>
    <row r="90" ht="16.5">
      <c r="A90" s="34"/>
      <c r="B90" s="53">
        <v>45643</v>
      </c>
      <c r="C90" s="58">
        <f>SUMIF(E90:AB90,"&gt;0")</f>
        <v>230.0925</v>
      </c>
      <c r="D90" s="59">
        <f>SUMIF(E90:AB90,"&lt;0")</f>
        <v>0</v>
      </c>
      <c r="E90" s="60">
        <f t="shared" ref="E90:AB90" si="16">E20+ABS(E55)</f>
        <v>14.34</v>
      </c>
      <c r="F90" s="60">
        <f t="shared" si="16"/>
        <v>0</v>
      </c>
      <c r="G90" s="60">
        <f t="shared" si="16"/>
        <v>0</v>
      </c>
      <c r="H90" s="60">
        <f t="shared" si="16"/>
        <v>0</v>
      </c>
      <c r="I90" s="60">
        <f t="shared" si="16"/>
        <v>0</v>
      </c>
      <c r="J90" s="60">
        <f t="shared" si="16"/>
        <v>3.8900000000000001</v>
      </c>
      <c r="K90" s="60">
        <f t="shared" si="16"/>
        <v>27.412500000000001</v>
      </c>
      <c r="L90" s="60">
        <f t="shared" si="16"/>
        <v>29.1325</v>
      </c>
      <c r="M90" s="60">
        <f t="shared" si="16"/>
        <v>7.3899999999999997</v>
      </c>
      <c r="N90" s="60">
        <f t="shared" si="16"/>
        <v>19.48</v>
      </c>
      <c r="O90" s="60">
        <f t="shared" si="16"/>
        <v>2.4700000000000002</v>
      </c>
      <c r="P90" s="60">
        <f t="shared" si="16"/>
        <v>7.9699999999999998</v>
      </c>
      <c r="Q90" s="60">
        <f t="shared" si="16"/>
        <v>12.137499999999999</v>
      </c>
      <c r="R90" s="60">
        <f t="shared" si="16"/>
        <v>18.645</v>
      </c>
      <c r="S90" s="60">
        <f t="shared" si="16"/>
        <v>4.3775000000000004</v>
      </c>
      <c r="T90" s="60">
        <f t="shared" si="16"/>
        <v>17.605</v>
      </c>
      <c r="U90" s="60">
        <f t="shared" si="16"/>
        <v>7.875</v>
      </c>
      <c r="V90" s="60">
        <f t="shared" si="16"/>
        <v>2.9199999999999999</v>
      </c>
      <c r="W90" s="60">
        <f t="shared" si="16"/>
        <v>0.87</v>
      </c>
      <c r="X90" s="60">
        <f t="shared" si="16"/>
        <v>3.1150000000000002</v>
      </c>
      <c r="Y90" s="60">
        <f t="shared" si="16"/>
        <v>12.2925</v>
      </c>
      <c r="Z90" s="60">
        <f t="shared" si="16"/>
        <v>23.18</v>
      </c>
      <c r="AA90" s="60">
        <f t="shared" si="16"/>
        <v>7.9699999999999998</v>
      </c>
      <c r="AB90" s="62">
        <f t="shared" si="16"/>
        <v>7.0199999999999996</v>
      </c>
    </row>
    <row r="91" ht="16.5">
      <c r="A91" s="34"/>
      <c r="B91" s="53">
        <v>45644</v>
      </c>
      <c r="C91" s="58">
        <f>SUMIF(E91:AB91,"&gt;0")</f>
        <v>194.92999999999998</v>
      </c>
      <c r="D91" s="59">
        <f>SUMIF(E91:AB91,"&lt;0")</f>
        <v>0</v>
      </c>
      <c r="E91" s="60">
        <f t="shared" ref="E91:AB91" si="17">E21+ABS(E56)</f>
        <v>3.6499999999999999</v>
      </c>
      <c r="F91" s="60">
        <f t="shared" si="17"/>
        <v>4.8700000000000001</v>
      </c>
      <c r="G91" s="60">
        <f t="shared" si="17"/>
        <v>0</v>
      </c>
      <c r="H91" s="60">
        <f t="shared" si="17"/>
        <v>0</v>
      </c>
      <c r="I91" s="60">
        <f t="shared" si="17"/>
        <v>3.0800000000000001</v>
      </c>
      <c r="J91" s="60">
        <f t="shared" si="17"/>
        <v>16.5825</v>
      </c>
      <c r="K91" s="60">
        <f t="shared" si="17"/>
        <v>14.494999999999999</v>
      </c>
      <c r="L91" s="60">
        <f t="shared" si="17"/>
        <v>3.6675</v>
      </c>
      <c r="M91" s="60">
        <f t="shared" si="17"/>
        <v>7.9524999999999997</v>
      </c>
      <c r="N91" s="60">
        <f t="shared" si="17"/>
        <v>22.677499999999998</v>
      </c>
      <c r="O91" s="60">
        <f t="shared" si="17"/>
        <v>1.6899999999999999</v>
      </c>
      <c r="P91" s="60">
        <f t="shared" si="17"/>
        <v>0</v>
      </c>
      <c r="Q91" s="60">
        <f t="shared" si="17"/>
        <v>0</v>
      </c>
      <c r="R91" s="60">
        <f t="shared" si="17"/>
        <v>4.4050000000000002</v>
      </c>
      <c r="S91" s="60">
        <f t="shared" si="17"/>
        <v>15.012499999999999</v>
      </c>
      <c r="T91" s="60">
        <f t="shared" si="17"/>
        <v>13.725</v>
      </c>
      <c r="U91" s="60">
        <f t="shared" si="17"/>
        <v>4.1224999999999996</v>
      </c>
      <c r="V91" s="60">
        <f t="shared" si="17"/>
        <v>10.720000000000001</v>
      </c>
      <c r="W91" s="60">
        <f t="shared" si="17"/>
        <v>2.1749999999999998</v>
      </c>
      <c r="X91" s="60">
        <f t="shared" si="17"/>
        <v>15.4375</v>
      </c>
      <c r="Y91" s="60">
        <f t="shared" si="17"/>
        <v>14.4125</v>
      </c>
      <c r="Z91" s="60">
        <f t="shared" si="17"/>
        <v>15.875</v>
      </c>
      <c r="AA91" s="60">
        <f t="shared" si="17"/>
        <v>12.92</v>
      </c>
      <c r="AB91" s="62">
        <f t="shared" si="17"/>
        <v>7.46</v>
      </c>
    </row>
    <row r="92" ht="16.5">
      <c r="A92" s="34"/>
      <c r="B92" s="53">
        <v>45645</v>
      </c>
      <c r="C92" s="58">
        <f>SUMIF(E92:AB92,"&gt;0")</f>
        <v>134.84</v>
      </c>
      <c r="D92" s="59">
        <f>SUMIF(E92:AB92,"&lt;0")</f>
        <v>0</v>
      </c>
      <c r="E92" s="60">
        <f t="shared" ref="E92:AB92" si="18">E22+ABS(E57)</f>
        <v>8.3000000000000007</v>
      </c>
      <c r="F92" s="60">
        <f t="shared" si="18"/>
        <v>11.94</v>
      </c>
      <c r="G92" s="60">
        <f t="shared" si="18"/>
        <v>1.49</v>
      </c>
      <c r="H92" s="60">
        <f t="shared" si="18"/>
        <v>0</v>
      </c>
      <c r="I92" s="60">
        <f t="shared" si="18"/>
        <v>0</v>
      </c>
      <c r="J92" s="60">
        <f t="shared" si="18"/>
        <v>10.9725</v>
      </c>
      <c r="K92" s="60">
        <f t="shared" si="18"/>
        <v>1.605</v>
      </c>
      <c r="L92" s="60">
        <f t="shared" si="18"/>
        <v>0</v>
      </c>
      <c r="M92" s="60">
        <f t="shared" si="18"/>
        <v>0</v>
      </c>
      <c r="N92" s="60">
        <f t="shared" si="18"/>
        <v>0</v>
      </c>
      <c r="O92" s="60">
        <f t="shared" si="18"/>
        <v>0</v>
      </c>
      <c r="P92" s="60">
        <f t="shared" si="18"/>
        <v>6.3925000000000001</v>
      </c>
      <c r="Q92" s="60">
        <f t="shared" si="18"/>
        <v>1.6875</v>
      </c>
      <c r="R92" s="60">
        <f t="shared" si="18"/>
        <v>9.4175000000000004</v>
      </c>
      <c r="S92" s="60">
        <f t="shared" si="18"/>
        <v>5.4249999999999998</v>
      </c>
      <c r="T92" s="60">
        <f t="shared" si="18"/>
        <v>4.4275000000000002</v>
      </c>
      <c r="U92" s="60">
        <f t="shared" si="18"/>
        <v>9.9350000000000005</v>
      </c>
      <c r="V92" s="60">
        <f t="shared" si="18"/>
        <v>12.085000000000001</v>
      </c>
      <c r="W92" s="60">
        <f t="shared" si="18"/>
        <v>7.5724999999999998</v>
      </c>
      <c r="X92" s="60">
        <f t="shared" si="18"/>
        <v>13.227499999999999</v>
      </c>
      <c r="Y92" s="60">
        <f t="shared" si="18"/>
        <v>16.692499999999999</v>
      </c>
      <c r="Z92" s="60">
        <f t="shared" si="18"/>
        <v>7.5600000000000005</v>
      </c>
      <c r="AA92" s="60">
        <f t="shared" si="18"/>
        <v>6.1100000000000003</v>
      </c>
      <c r="AB92" s="62">
        <f t="shared" si="18"/>
        <v>0</v>
      </c>
    </row>
    <row r="93" ht="16.5">
      <c r="A93" s="34"/>
      <c r="B93" s="53">
        <v>45646</v>
      </c>
      <c r="C93" s="58">
        <f>SUMIF(E93:AB93,"&gt;0")</f>
        <v>0</v>
      </c>
      <c r="D93" s="59">
        <f>SUMIF(E93:AB93,"&lt;0")</f>
        <v>0</v>
      </c>
      <c r="E93" s="60">
        <f t="shared" ref="E93:AB93" si="19">E23+ABS(E58)</f>
        <v>0</v>
      </c>
      <c r="F93" s="60">
        <f t="shared" si="19"/>
        <v>0</v>
      </c>
      <c r="G93" s="60">
        <f t="shared" si="19"/>
        <v>0</v>
      </c>
      <c r="H93" s="60">
        <f t="shared" si="19"/>
        <v>0</v>
      </c>
      <c r="I93" s="60">
        <f t="shared" si="19"/>
        <v>0</v>
      </c>
      <c r="J93" s="60">
        <f t="shared" si="19"/>
        <v>0</v>
      </c>
      <c r="K93" s="60">
        <f t="shared" si="19"/>
        <v>0</v>
      </c>
      <c r="L93" s="60">
        <f t="shared" si="19"/>
        <v>0</v>
      </c>
      <c r="M93" s="60">
        <f t="shared" si="19"/>
        <v>0</v>
      </c>
      <c r="N93" s="60">
        <f t="shared" si="19"/>
        <v>0</v>
      </c>
      <c r="O93" s="60">
        <f t="shared" si="19"/>
        <v>0</v>
      </c>
      <c r="P93" s="60">
        <f t="shared" si="19"/>
        <v>0</v>
      </c>
      <c r="Q93" s="60">
        <f t="shared" si="19"/>
        <v>0</v>
      </c>
      <c r="R93" s="60">
        <f t="shared" si="19"/>
        <v>0</v>
      </c>
      <c r="S93" s="60">
        <f t="shared" si="19"/>
        <v>0</v>
      </c>
      <c r="T93" s="60">
        <f t="shared" si="19"/>
        <v>0</v>
      </c>
      <c r="U93" s="60">
        <f t="shared" si="19"/>
        <v>0</v>
      </c>
      <c r="V93" s="60">
        <f t="shared" si="19"/>
        <v>0</v>
      </c>
      <c r="W93" s="60">
        <f t="shared" si="19"/>
        <v>0</v>
      </c>
      <c r="X93" s="60">
        <f t="shared" si="19"/>
        <v>0</v>
      </c>
      <c r="Y93" s="60">
        <f t="shared" si="19"/>
        <v>0</v>
      </c>
      <c r="Z93" s="60">
        <f t="shared" si="19"/>
        <v>0</v>
      </c>
      <c r="AA93" s="60">
        <f t="shared" si="19"/>
        <v>0</v>
      </c>
      <c r="AB93" s="62">
        <f t="shared" si="19"/>
        <v>0</v>
      </c>
    </row>
    <row r="94" ht="16.5">
      <c r="A94" s="34"/>
      <c r="B94" s="53">
        <v>45647</v>
      </c>
      <c r="C94" s="58">
        <f>SUMIF(E94:AB94,"&gt;0")</f>
        <v>0</v>
      </c>
      <c r="D94" s="59">
        <f>SUMIF(E94:AB94,"&lt;0")</f>
        <v>0</v>
      </c>
      <c r="E94" s="60">
        <f t="shared" ref="E94:AB94" si="20">E24+ABS(E59)</f>
        <v>0</v>
      </c>
      <c r="F94" s="60">
        <f t="shared" si="20"/>
        <v>0</v>
      </c>
      <c r="G94" s="60">
        <f t="shared" si="20"/>
        <v>0</v>
      </c>
      <c r="H94" s="60">
        <f t="shared" si="20"/>
        <v>0</v>
      </c>
      <c r="I94" s="60">
        <f t="shared" si="20"/>
        <v>0</v>
      </c>
      <c r="J94" s="60">
        <f t="shared" si="20"/>
        <v>0</v>
      </c>
      <c r="K94" s="60">
        <f t="shared" si="20"/>
        <v>0</v>
      </c>
      <c r="L94" s="60">
        <f t="shared" si="20"/>
        <v>0</v>
      </c>
      <c r="M94" s="60">
        <f t="shared" si="20"/>
        <v>0</v>
      </c>
      <c r="N94" s="60">
        <f t="shared" si="20"/>
        <v>0</v>
      </c>
      <c r="O94" s="60">
        <f t="shared" si="20"/>
        <v>0</v>
      </c>
      <c r="P94" s="60">
        <f t="shared" si="20"/>
        <v>0</v>
      </c>
      <c r="Q94" s="60">
        <f t="shared" si="20"/>
        <v>0</v>
      </c>
      <c r="R94" s="60">
        <f t="shared" si="20"/>
        <v>0</v>
      </c>
      <c r="S94" s="60">
        <f t="shared" si="20"/>
        <v>0</v>
      </c>
      <c r="T94" s="60">
        <f t="shared" si="20"/>
        <v>0</v>
      </c>
      <c r="U94" s="60">
        <f t="shared" si="20"/>
        <v>0</v>
      </c>
      <c r="V94" s="60">
        <f t="shared" si="20"/>
        <v>0</v>
      </c>
      <c r="W94" s="60">
        <f t="shared" si="20"/>
        <v>0</v>
      </c>
      <c r="X94" s="60">
        <f t="shared" si="20"/>
        <v>0</v>
      </c>
      <c r="Y94" s="60">
        <f t="shared" si="20"/>
        <v>0</v>
      </c>
      <c r="Z94" s="60">
        <f t="shared" si="20"/>
        <v>0</v>
      </c>
      <c r="AA94" s="60">
        <f t="shared" si="20"/>
        <v>0</v>
      </c>
      <c r="AB94" s="62">
        <f t="shared" si="20"/>
        <v>0</v>
      </c>
    </row>
    <row r="95" ht="16.5">
      <c r="A95" s="34"/>
      <c r="B95" s="53">
        <v>45648</v>
      </c>
      <c r="C95" s="58">
        <f>SUMIF(E95:AB95,"&gt;0")</f>
        <v>0</v>
      </c>
      <c r="D95" s="59">
        <f>SUMIF(E95:AB95,"&lt;0")</f>
        <v>0</v>
      </c>
      <c r="E95" s="60">
        <f t="shared" ref="E95:AB95" si="21">E25+ABS(E60)</f>
        <v>0</v>
      </c>
      <c r="F95" s="60">
        <f t="shared" si="21"/>
        <v>0</v>
      </c>
      <c r="G95" s="60">
        <f t="shared" si="21"/>
        <v>0</v>
      </c>
      <c r="H95" s="60">
        <f t="shared" si="21"/>
        <v>0</v>
      </c>
      <c r="I95" s="60">
        <f t="shared" si="21"/>
        <v>0</v>
      </c>
      <c r="J95" s="60">
        <f t="shared" si="21"/>
        <v>0</v>
      </c>
      <c r="K95" s="60">
        <f t="shared" si="21"/>
        <v>0</v>
      </c>
      <c r="L95" s="60">
        <f t="shared" si="21"/>
        <v>0</v>
      </c>
      <c r="M95" s="60">
        <f t="shared" si="21"/>
        <v>0</v>
      </c>
      <c r="N95" s="60">
        <f t="shared" si="21"/>
        <v>0</v>
      </c>
      <c r="O95" s="60">
        <f t="shared" si="21"/>
        <v>0</v>
      </c>
      <c r="P95" s="60">
        <f t="shared" si="21"/>
        <v>0</v>
      </c>
      <c r="Q95" s="60">
        <f t="shared" si="21"/>
        <v>0</v>
      </c>
      <c r="R95" s="60">
        <f t="shared" si="21"/>
        <v>0</v>
      </c>
      <c r="S95" s="60">
        <f t="shared" si="21"/>
        <v>0</v>
      </c>
      <c r="T95" s="60">
        <f t="shared" si="21"/>
        <v>0</v>
      </c>
      <c r="U95" s="60">
        <f t="shared" si="21"/>
        <v>0</v>
      </c>
      <c r="V95" s="60">
        <f t="shared" si="21"/>
        <v>0</v>
      </c>
      <c r="W95" s="60">
        <f t="shared" si="21"/>
        <v>0</v>
      </c>
      <c r="X95" s="60">
        <f t="shared" si="21"/>
        <v>0</v>
      </c>
      <c r="Y95" s="60">
        <f t="shared" si="21"/>
        <v>0</v>
      </c>
      <c r="Z95" s="60">
        <f t="shared" si="21"/>
        <v>0</v>
      </c>
      <c r="AA95" s="60">
        <f t="shared" si="21"/>
        <v>0</v>
      </c>
      <c r="AB95" s="62">
        <f t="shared" si="21"/>
        <v>0</v>
      </c>
    </row>
    <row r="96" ht="16.5">
      <c r="A96" s="34"/>
      <c r="B96" s="53">
        <v>45649</v>
      </c>
      <c r="C96" s="58">
        <f>SUMIF(E96:AB96,"&gt;0")</f>
        <v>0</v>
      </c>
      <c r="D96" s="59">
        <f>SUMIF(E96:AB96,"&lt;0")</f>
        <v>0</v>
      </c>
      <c r="E96" s="60">
        <f t="shared" ref="E96:AB96" si="22">E26+ABS(E61)</f>
        <v>0</v>
      </c>
      <c r="F96" s="60">
        <f t="shared" si="22"/>
        <v>0</v>
      </c>
      <c r="G96" s="60">
        <f t="shared" si="22"/>
        <v>0</v>
      </c>
      <c r="H96" s="60">
        <f t="shared" si="22"/>
        <v>0</v>
      </c>
      <c r="I96" s="60">
        <f t="shared" si="22"/>
        <v>0</v>
      </c>
      <c r="J96" s="60">
        <f t="shared" si="22"/>
        <v>0</v>
      </c>
      <c r="K96" s="60">
        <f t="shared" si="22"/>
        <v>0</v>
      </c>
      <c r="L96" s="60">
        <f t="shared" si="22"/>
        <v>0</v>
      </c>
      <c r="M96" s="60">
        <f t="shared" si="22"/>
        <v>0</v>
      </c>
      <c r="N96" s="60">
        <f t="shared" si="22"/>
        <v>0</v>
      </c>
      <c r="O96" s="60">
        <f t="shared" si="22"/>
        <v>0</v>
      </c>
      <c r="P96" s="60">
        <f t="shared" si="22"/>
        <v>0</v>
      </c>
      <c r="Q96" s="60">
        <f t="shared" si="22"/>
        <v>0</v>
      </c>
      <c r="R96" s="60">
        <f t="shared" si="22"/>
        <v>0</v>
      </c>
      <c r="S96" s="60">
        <f t="shared" si="22"/>
        <v>0</v>
      </c>
      <c r="T96" s="60">
        <f t="shared" si="22"/>
        <v>0</v>
      </c>
      <c r="U96" s="60">
        <f t="shared" si="22"/>
        <v>0</v>
      </c>
      <c r="V96" s="60">
        <f t="shared" si="22"/>
        <v>0</v>
      </c>
      <c r="W96" s="60">
        <f t="shared" si="22"/>
        <v>0</v>
      </c>
      <c r="X96" s="60">
        <f t="shared" si="22"/>
        <v>0</v>
      </c>
      <c r="Y96" s="60">
        <f t="shared" si="22"/>
        <v>0</v>
      </c>
      <c r="Z96" s="60">
        <f t="shared" si="22"/>
        <v>0</v>
      </c>
      <c r="AA96" s="60">
        <f t="shared" si="22"/>
        <v>0</v>
      </c>
      <c r="AB96" s="62">
        <f t="shared" si="22"/>
        <v>0</v>
      </c>
    </row>
    <row r="97" ht="16.5">
      <c r="A97" s="34"/>
      <c r="B97" s="53">
        <v>45650</v>
      </c>
      <c r="C97" s="58">
        <f>SUMIF(E97:AB97,"&gt;0")</f>
        <v>0</v>
      </c>
      <c r="D97" s="59">
        <f>SUMIF(E97:AB97,"&lt;0")</f>
        <v>0</v>
      </c>
      <c r="E97" s="60">
        <f t="shared" ref="E97:AB97" si="23">E27+ABS(E62)</f>
        <v>0</v>
      </c>
      <c r="F97" s="60">
        <f t="shared" si="23"/>
        <v>0</v>
      </c>
      <c r="G97" s="60">
        <f t="shared" si="23"/>
        <v>0</v>
      </c>
      <c r="H97" s="60">
        <f t="shared" si="23"/>
        <v>0</v>
      </c>
      <c r="I97" s="60">
        <f t="shared" si="23"/>
        <v>0</v>
      </c>
      <c r="J97" s="60">
        <f t="shared" si="23"/>
        <v>0</v>
      </c>
      <c r="K97" s="60">
        <f t="shared" si="23"/>
        <v>0</v>
      </c>
      <c r="L97" s="60">
        <f t="shared" si="23"/>
        <v>0</v>
      </c>
      <c r="M97" s="60">
        <f t="shared" si="23"/>
        <v>0</v>
      </c>
      <c r="N97" s="60">
        <f t="shared" si="23"/>
        <v>0</v>
      </c>
      <c r="O97" s="60">
        <f t="shared" si="23"/>
        <v>0</v>
      </c>
      <c r="P97" s="60">
        <f t="shared" si="23"/>
        <v>0</v>
      </c>
      <c r="Q97" s="60">
        <f t="shared" si="23"/>
        <v>0</v>
      </c>
      <c r="R97" s="60">
        <f t="shared" si="23"/>
        <v>0</v>
      </c>
      <c r="S97" s="60">
        <f t="shared" si="23"/>
        <v>0</v>
      </c>
      <c r="T97" s="60">
        <f t="shared" si="23"/>
        <v>0</v>
      </c>
      <c r="U97" s="60">
        <f t="shared" si="23"/>
        <v>0</v>
      </c>
      <c r="V97" s="60">
        <f t="shared" si="23"/>
        <v>0</v>
      </c>
      <c r="W97" s="60">
        <f t="shared" si="23"/>
        <v>0</v>
      </c>
      <c r="X97" s="60">
        <f t="shared" si="23"/>
        <v>0</v>
      </c>
      <c r="Y97" s="60">
        <f t="shared" si="23"/>
        <v>0</v>
      </c>
      <c r="Z97" s="60">
        <f t="shared" si="23"/>
        <v>0</v>
      </c>
      <c r="AA97" s="60">
        <f t="shared" si="23"/>
        <v>0</v>
      </c>
      <c r="AB97" s="62">
        <f t="shared" si="23"/>
        <v>0</v>
      </c>
    </row>
    <row r="98" ht="16.5">
      <c r="A98" s="34"/>
      <c r="B98" s="53">
        <v>45651</v>
      </c>
      <c r="C98" s="58">
        <f>SUMIF(E98:AB98,"&gt;0")</f>
        <v>0</v>
      </c>
      <c r="D98" s="59">
        <f>SUMIF(E98:AB98,"&lt;0")</f>
        <v>0</v>
      </c>
      <c r="E98" s="60">
        <f t="shared" ref="E98:AB98" si="24">E28+ABS(E63)</f>
        <v>0</v>
      </c>
      <c r="F98" s="60">
        <f t="shared" si="24"/>
        <v>0</v>
      </c>
      <c r="G98" s="60">
        <f t="shared" si="24"/>
        <v>0</v>
      </c>
      <c r="H98" s="60">
        <f t="shared" si="24"/>
        <v>0</v>
      </c>
      <c r="I98" s="60">
        <f t="shared" si="24"/>
        <v>0</v>
      </c>
      <c r="J98" s="60">
        <f t="shared" si="24"/>
        <v>0</v>
      </c>
      <c r="K98" s="60">
        <f t="shared" si="24"/>
        <v>0</v>
      </c>
      <c r="L98" s="60">
        <f t="shared" si="24"/>
        <v>0</v>
      </c>
      <c r="M98" s="60">
        <f t="shared" si="24"/>
        <v>0</v>
      </c>
      <c r="N98" s="60">
        <f t="shared" si="24"/>
        <v>0</v>
      </c>
      <c r="O98" s="60">
        <f t="shared" si="24"/>
        <v>0</v>
      </c>
      <c r="P98" s="60">
        <f t="shared" si="24"/>
        <v>0</v>
      </c>
      <c r="Q98" s="60">
        <f t="shared" si="24"/>
        <v>0</v>
      </c>
      <c r="R98" s="60">
        <f t="shared" si="24"/>
        <v>0</v>
      </c>
      <c r="S98" s="60">
        <f t="shared" si="24"/>
        <v>0</v>
      </c>
      <c r="T98" s="60">
        <f t="shared" si="24"/>
        <v>0</v>
      </c>
      <c r="U98" s="60">
        <f t="shared" si="24"/>
        <v>0</v>
      </c>
      <c r="V98" s="60">
        <f t="shared" si="24"/>
        <v>0</v>
      </c>
      <c r="W98" s="60">
        <f t="shared" si="24"/>
        <v>0</v>
      </c>
      <c r="X98" s="60">
        <f t="shared" si="24"/>
        <v>0</v>
      </c>
      <c r="Y98" s="60">
        <f t="shared" si="24"/>
        <v>0</v>
      </c>
      <c r="Z98" s="60">
        <f t="shared" si="24"/>
        <v>0</v>
      </c>
      <c r="AA98" s="60">
        <f t="shared" si="24"/>
        <v>0</v>
      </c>
      <c r="AB98" s="62">
        <f t="shared" si="24"/>
        <v>0</v>
      </c>
    </row>
    <row r="99" ht="16.5">
      <c r="A99" s="34"/>
      <c r="B99" s="53">
        <v>45652</v>
      </c>
      <c r="C99" s="58">
        <f>SUMIF(E99:AB99,"&gt;0")</f>
        <v>0</v>
      </c>
      <c r="D99" s="59">
        <f>SUMIF(E99:AB99,"&lt;0")</f>
        <v>0</v>
      </c>
      <c r="E99" s="60">
        <f t="shared" ref="E99:AB99" si="25">E29+ABS(E64)</f>
        <v>0</v>
      </c>
      <c r="F99" s="60">
        <f t="shared" si="25"/>
        <v>0</v>
      </c>
      <c r="G99" s="60">
        <f t="shared" si="25"/>
        <v>0</v>
      </c>
      <c r="H99" s="60">
        <f t="shared" si="25"/>
        <v>0</v>
      </c>
      <c r="I99" s="60">
        <f t="shared" si="25"/>
        <v>0</v>
      </c>
      <c r="J99" s="60">
        <f t="shared" si="25"/>
        <v>0</v>
      </c>
      <c r="K99" s="60">
        <f t="shared" si="25"/>
        <v>0</v>
      </c>
      <c r="L99" s="60">
        <f t="shared" si="25"/>
        <v>0</v>
      </c>
      <c r="M99" s="60">
        <f t="shared" si="25"/>
        <v>0</v>
      </c>
      <c r="N99" s="60">
        <f t="shared" si="25"/>
        <v>0</v>
      </c>
      <c r="O99" s="60">
        <f t="shared" si="25"/>
        <v>0</v>
      </c>
      <c r="P99" s="60">
        <f t="shared" si="25"/>
        <v>0</v>
      </c>
      <c r="Q99" s="60">
        <f t="shared" si="25"/>
        <v>0</v>
      </c>
      <c r="R99" s="60">
        <f t="shared" si="25"/>
        <v>0</v>
      </c>
      <c r="S99" s="60">
        <f t="shared" si="25"/>
        <v>0</v>
      </c>
      <c r="T99" s="60">
        <f t="shared" si="25"/>
        <v>0</v>
      </c>
      <c r="U99" s="60">
        <f t="shared" si="25"/>
        <v>0</v>
      </c>
      <c r="V99" s="60">
        <f t="shared" si="25"/>
        <v>0</v>
      </c>
      <c r="W99" s="60">
        <f t="shared" si="25"/>
        <v>0</v>
      </c>
      <c r="X99" s="60">
        <f t="shared" si="25"/>
        <v>0</v>
      </c>
      <c r="Y99" s="60">
        <f t="shared" si="25"/>
        <v>0</v>
      </c>
      <c r="Z99" s="60">
        <f t="shared" si="25"/>
        <v>0</v>
      </c>
      <c r="AA99" s="60">
        <f t="shared" si="25"/>
        <v>0</v>
      </c>
      <c r="AB99" s="62">
        <f t="shared" si="25"/>
        <v>0</v>
      </c>
    </row>
    <row r="100" ht="16.5">
      <c r="A100" s="34"/>
      <c r="B100" s="53">
        <v>45653</v>
      </c>
      <c r="C100" s="58">
        <f>SUMIF(E100:AB100,"&gt;0")</f>
        <v>0</v>
      </c>
      <c r="D100" s="59">
        <f>SUMIF(E100:AB100,"&lt;0")</f>
        <v>0</v>
      </c>
      <c r="E100" s="60">
        <f t="shared" ref="E100:AB100" si="26">E30+ABS(E65)</f>
        <v>0</v>
      </c>
      <c r="F100" s="60">
        <f t="shared" si="26"/>
        <v>0</v>
      </c>
      <c r="G100" s="60">
        <f t="shared" si="26"/>
        <v>0</v>
      </c>
      <c r="H100" s="60">
        <f t="shared" si="26"/>
        <v>0</v>
      </c>
      <c r="I100" s="60">
        <f t="shared" si="26"/>
        <v>0</v>
      </c>
      <c r="J100" s="60">
        <f t="shared" si="26"/>
        <v>0</v>
      </c>
      <c r="K100" s="60">
        <f t="shared" si="26"/>
        <v>0</v>
      </c>
      <c r="L100" s="60">
        <f t="shared" si="26"/>
        <v>0</v>
      </c>
      <c r="M100" s="60">
        <f t="shared" si="26"/>
        <v>0</v>
      </c>
      <c r="N100" s="60">
        <f t="shared" si="26"/>
        <v>0</v>
      </c>
      <c r="O100" s="60">
        <f t="shared" si="26"/>
        <v>0</v>
      </c>
      <c r="P100" s="60">
        <f t="shared" si="26"/>
        <v>0</v>
      </c>
      <c r="Q100" s="60">
        <f t="shared" si="26"/>
        <v>0</v>
      </c>
      <c r="R100" s="60">
        <f t="shared" si="26"/>
        <v>0</v>
      </c>
      <c r="S100" s="60">
        <f t="shared" si="26"/>
        <v>0</v>
      </c>
      <c r="T100" s="60">
        <f t="shared" si="26"/>
        <v>0</v>
      </c>
      <c r="U100" s="60">
        <f t="shared" si="26"/>
        <v>0</v>
      </c>
      <c r="V100" s="60">
        <f t="shared" si="26"/>
        <v>0</v>
      </c>
      <c r="W100" s="60">
        <f t="shared" si="26"/>
        <v>0</v>
      </c>
      <c r="X100" s="60">
        <f t="shared" si="26"/>
        <v>0</v>
      </c>
      <c r="Y100" s="60">
        <f t="shared" si="26"/>
        <v>0</v>
      </c>
      <c r="Z100" s="60">
        <f t="shared" si="26"/>
        <v>0</v>
      </c>
      <c r="AA100" s="60">
        <f t="shared" si="26"/>
        <v>0</v>
      </c>
      <c r="AB100" s="62">
        <f t="shared" si="26"/>
        <v>0</v>
      </c>
    </row>
    <row r="101" ht="16.5">
      <c r="A101" s="34"/>
      <c r="B101" s="53">
        <v>45654</v>
      </c>
      <c r="C101" s="58">
        <f>SUMIF(E101:AB101,"&gt;0")</f>
        <v>0</v>
      </c>
      <c r="D101" s="59">
        <f>SUMIF(E101:AB101,"&lt;0")</f>
        <v>0</v>
      </c>
      <c r="E101" s="60">
        <f t="shared" ref="E101:AB101" si="27">E31+ABS(E66)</f>
        <v>0</v>
      </c>
      <c r="F101" s="60">
        <f t="shared" si="27"/>
        <v>0</v>
      </c>
      <c r="G101" s="60">
        <f t="shared" si="27"/>
        <v>0</v>
      </c>
      <c r="H101" s="60">
        <f t="shared" si="27"/>
        <v>0</v>
      </c>
      <c r="I101" s="60">
        <f t="shared" si="27"/>
        <v>0</v>
      </c>
      <c r="J101" s="60">
        <f t="shared" si="27"/>
        <v>0</v>
      </c>
      <c r="K101" s="60">
        <f t="shared" si="27"/>
        <v>0</v>
      </c>
      <c r="L101" s="60">
        <f t="shared" si="27"/>
        <v>0</v>
      </c>
      <c r="M101" s="60">
        <f t="shared" si="27"/>
        <v>0</v>
      </c>
      <c r="N101" s="60">
        <f t="shared" si="27"/>
        <v>0</v>
      </c>
      <c r="O101" s="60">
        <f t="shared" si="27"/>
        <v>0</v>
      </c>
      <c r="P101" s="60">
        <f t="shared" si="27"/>
        <v>0</v>
      </c>
      <c r="Q101" s="60">
        <f t="shared" si="27"/>
        <v>0</v>
      </c>
      <c r="R101" s="60">
        <f t="shared" si="27"/>
        <v>0</v>
      </c>
      <c r="S101" s="60">
        <f t="shared" si="27"/>
        <v>0</v>
      </c>
      <c r="T101" s="60">
        <f t="shared" si="27"/>
        <v>0</v>
      </c>
      <c r="U101" s="60">
        <f t="shared" si="27"/>
        <v>0</v>
      </c>
      <c r="V101" s="60">
        <f t="shared" si="27"/>
        <v>0</v>
      </c>
      <c r="W101" s="60">
        <f t="shared" si="27"/>
        <v>0</v>
      </c>
      <c r="X101" s="60">
        <f t="shared" si="27"/>
        <v>0</v>
      </c>
      <c r="Y101" s="60">
        <f t="shared" si="27"/>
        <v>0</v>
      </c>
      <c r="Z101" s="60">
        <f t="shared" si="27"/>
        <v>0</v>
      </c>
      <c r="AA101" s="60">
        <f t="shared" si="27"/>
        <v>0</v>
      </c>
      <c r="AB101" s="62">
        <f t="shared" si="27"/>
        <v>0</v>
      </c>
    </row>
    <row r="102" ht="16.5">
      <c r="A102" s="34"/>
      <c r="B102" s="53">
        <v>45655</v>
      </c>
      <c r="C102" s="58">
        <f>SUMIF(E102:AB102,"&gt;0")</f>
        <v>0</v>
      </c>
      <c r="D102" s="59">
        <f>SUMIF(E102:AB102,"&lt;0")</f>
        <v>0</v>
      </c>
      <c r="E102" s="60">
        <f t="shared" ref="E102:AB102" si="28">E32+ABS(E67)</f>
        <v>0</v>
      </c>
      <c r="F102" s="60">
        <f t="shared" si="28"/>
        <v>0</v>
      </c>
      <c r="G102" s="60">
        <f t="shared" si="28"/>
        <v>0</v>
      </c>
      <c r="H102" s="60">
        <f t="shared" si="28"/>
        <v>0</v>
      </c>
      <c r="I102" s="60">
        <f t="shared" si="28"/>
        <v>0</v>
      </c>
      <c r="J102" s="60">
        <f t="shared" si="28"/>
        <v>0</v>
      </c>
      <c r="K102" s="60">
        <f t="shared" si="28"/>
        <v>0</v>
      </c>
      <c r="L102" s="60">
        <f t="shared" si="28"/>
        <v>0</v>
      </c>
      <c r="M102" s="60">
        <f t="shared" si="28"/>
        <v>0</v>
      </c>
      <c r="N102" s="60">
        <f t="shared" si="28"/>
        <v>0</v>
      </c>
      <c r="O102" s="60">
        <f t="shared" si="28"/>
        <v>0</v>
      </c>
      <c r="P102" s="60">
        <f t="shared" si="28"/>
        <v>0</v>
      </c>
      <c r="Q102" s="60">
        <f t="shared" si="28"/>
        <v>0</v>
      </c>
      <c r="R102" s="60">
        <f t="shared" si="28"/>
        <v>0</v>
      </c>
      <c r="S102" s="60">
        <f t="shared" si="28"/>
        <v>0</v>
      </c>
      <c r="T102" s="60">
        <f t="shared" si="28"/>
        <v>0</v>
      </c>
      <c r="U102" s="60">
        <f t="shared" si="28"/>
        <v>0</v>
      </c>
      <c r="V102" s="60">
        <f t="shared" si="28"/>
        <v>0</v>
      </c>
      <c r="W102" s="60">
        <f t="shared" si="28"/>
        <v>0</v>
      </c>
      <c r="X102" s="60">
        <f t="shared" si="28"/>
        <v>0</v>
      </c>
      <c r="Y102" s="60">
        <f t="shared" si="28"/>
        <v>0</v>
      </c>
      <c r="Z102" s="60">
        <f t="shared" si="28"/>
        <v>0</v>
      </c>
      <c r="AA102" s="60">
        <f t="shared" si="28"/>
        <v>0</v>
      </c>
      <c r="AB102" s="62">
        <f t="shared" si="28"/>
        <v>0</v>
      </c>
    </row>
    <row r="103" ht="16.5">
      <c r="A103" s="34"/>
      <c r="B103" s="53">
        <v>45656</v>
      </c>
      <c r="C103" s="58">
        <f>SUMIF(E103:AB103,"&gt;0")</f>
        <v>0</v>
      </c>
      <c r="D103" s="59">
        <f>SUMIF(E103:AB103,"&lt;0")</f>
        <v>0</v>
      </c>
      <c r="E103" s="60">
        <f t="shared" ref="E103:AB103" si="29">E33+ABS(E68)</f>
        <v>0</v>
      </c>
      <c r="F103" s="60">
        <f t="shared" si="29"/>
        <v>0</v>
      </c>
      <c r="G103" s="60">
        <f t="shared" si="29"/>
        <v>0</v>
      </c>
      <c r="H103" s="60">
        <f t="shared" si="29"/>
        <v>0</v>
      </c>
      <c r="I103" s="60">
        <f t="shared" si="29"/>
        <v>0</v>
      </c>
      <c r="J103" s="60">
        <f t="shared" si="29"/>
        <v>0</v>
      </c>
      <c r="K103" s="60">
        <f t="shared" si="29"/>
        <v>0</v>
      </c>
      <c r="L103" s="60">
        <f t="shared" si="29"/>
        <v>0</v>
      </c>
      <c r="M103" s="60">
        <f t="shared" si="29"/>
        <v>0</v>
      </c>
      <c r="N103" s="60">
        <f t="shared" si="29"/>
        <v>0</v>
      </c>
      <c r="O103" s="60">
        <f t="shared" si="29"/>
        <v>0</v>
      </c>
      <c r="P103" s="60">
        <f t="shared" si="29"/>
        <v>0</v>
      </c>
      <c r="Q103" s="60">
        <f t="shared" si="29"/>
        <v>0</v>
      </c>
      <c r="R103" s="60">
        <f t="shared" si="29"/>
        <v>0</v>
      </c>
      <c r="S103" s="60">
        <f t="shared" si="29"/>
        <v>0</v>
      </c>
      <c r="T103" s="60">
        <f t="shared" si="29"/>
        <v>0</v>
      </c>
      <c r="U103" s="60">
        <f t="shared" si="29"/>
        <v>0</v>
      </c>
      <c r="V103" s="60">
        <f t="shared" si="29"/>
        <v>0</v>
      </c>
      <c r="W103" s="60">
        <f t="shared" si="29"/>
        <v>0</v>
      </c>
      <c r="X103" s="60">
        <f t="shared" si="29"/>
        <v>0</v>
      </c>
      <c r="Y103" s="60">
        <f t="shared" si="29"/>
        <v>0</v>
      </c>
      <c r="Z103" s="60">
        <f t="shared" si="29"/>
        <v>0</v>
      </c>
      <c r="AA103" s="60">
        <f t="shared" si="29"/>
        <v>0</v>
      </c>
      <c r="AB103" s="62">
        <f t="shared" si="29"/>
        <v>0</v>
      </c>
    </row>
    <row r="104" ht="15.75">
      <c r="A104" s="34"/>
      <c r="B104" s="54">
        <v>45657</v>
      </c>
      <c r="C104" s="63">
        <f>SUMIF(E104:AB104,"&gt;0")</f>
        <v>0</v>
      </c>
      <c r="D104" s="64">
        <f>SUMIF(E104:AB104,"&lt;0")</f>
        <v>0</v>
      </c>
      <c r="E104" s="65">
        <f>E34+E69</f>
        <v>0</v>
      </c>
      <c r="F104" s="65">
        <f t="shared" ref="F104:AB104" si="30">F34+F69</f>
        <v>0</v>
      </c>
      <c r="G104" s="65">
        <f t="shared" si="30"/>
        <v>0</v>
      </c>
      <c r="H104" s="65">
        <f t="shared" si="30"/>
        <v>0</v>
      </c>
      <c r="I104" s="65">
        <f t="shared" si="30"/>
        <v>0</v>
      </c>
      <c r="J104" s="65">
        <f t="shared" si="30"/>
        <v>0</v>
      </c>
      <c r="K104" s="65">
        <f t="shared" si="30"/>
        <v>0</v>
      </c>
      <c r="L104" s="65">
        <f t="shared" si="30"/>
        <v>0</v>
      </c>
      <c r="M104" s="65">
        <f t="shared" si="30"/>
        <v>0</v>
      </c>
      <c r="N104" s="65">
        <f t="shared" si="30"/>
        <v>0</v>
      </c>
      <c r="O104" s="65">
        <f t="shared" si="30"/>
        <v>0</v>
      </c>
      <c r="P104" s="65">
        <f t="shared" si="30"/>
        <v>0</v>
      </c>
      <c r="Q104" s="65">
        <f t="shared" si="30"/>
        <v>0</v>
      </c>
      <c r="R104" s="65">
        <f t="shared" si="30"/>
        <v>0</v>
      </c>
      <c r="S104" s="65">
        <f t="shared" si="30"/>
        <v>0</v>
      </c>
      <c r="T104" s="65">
        <f t="shared" si="30"/>
        <v>0</v>
      </c>
      <c r="U104" s="65">
        <f t="shared" si="30"/>
        <v>0</v>
      </c>
      <c r="V104" s="65">
        <f t="shared" si="30"/>
        <v>0</v>
      </c>
      <c r="W104" s="65">
        <f t="shared" si="30"/>
        <v>0</v>
      </c>
      <c r="X104" s="65">
        <f t="shared" si="30"/>
        <v>0</v>
      </c>
      <c r="Y104" s="65">
        <f t="shared" si="30"/>
        <v>0</v>
      </c>
      <c r="Z104" s="65">
        <f t="shared" si="30"/>
        <v>0</v>
      </c>
      <c r="AA104" s="65">
        <f t="shared" si="30"/>
        <v>0</v>
      </c>
      <c r="AB104" s="66">
        <f t="shared" si="30"/>
        <v>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42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45627</v>
      </c>
      <c r="C4" s="48">
        <f>SUM(E4:AB4)</f>
        <v>174.93333332999998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20.350000000000001</v>
      </c>
      <c r="Q4" s="51">
        <v>33</v>
      </c>
      <c r="R4" s="51">
        <v>11</v>
      </c>
      <c r="S4" s="51">
        <v>81.583333330000002</v>
      </c>
      <c r="T4" s="51">
        <v>21</v>
      </c>
      <c r="U4" s="51">
        <v>2</v>
      </c>
      <c r="V4" s="51">
        <v>2</v>
      </c>
      <c r="W4" s="51">
        <v>2</v>
      </c>
      <c r="X4" s="51">
        <v>2</v>
      </c>
      <c r="Y4" s="51">
        <v>0</v>
      </c>
      <c r="Z4" s="51">
        <v>0</v>
      </c>
      <c r="AA4" s="51">
        <v>0</v>
      </c>
      <c r="AB4" s="52">
        <v>0</v>
      </c>
    </row>
    <row r="5" ht="16.5">
      <c r="A5" s="34"/>
      <c r="B5" s="53">
        <v>45628</v>
      </c>
      <c r="C5" s="48">
        <f>SUM(E5:AB5)</f>
        <v>72.849999999999994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3.8500000000000001</v>
      </c>
      <c r="S5" s="51">
        <v>21</v>
      </c>
      <c r="T5" s="51">
        <v>47</v>
      </c>
      <c r="U5" s="51">
        <v>1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2">
        <v>0</v>
      </c>
    </row>
    <row r="6" ht="16.5">
      <c r="A6" s="34"/>
      <c r="B6" s="53">
        <v>45629</v>
      </c>
      <c r="C6" s="48">
        <f>SUM(E6:AB6)</f>
        <v>150.91666666999998</v>
      </c>
      <c r="D6" s="49"/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11.25</v>
      </c>
      <c r="Q6" s="51">
        <v>13.5</v>
      </c>
      <c r="R6" s="51">
        <v>17.25</v>
      </c>
      <c r="S6" s="51">
        <v>2</v>
      </c>
      <c r="T6" s="51">
        <v>2</v>
      </c>
      <c r="U6" s="51">
        <v>2</v>
      </c>
      <c r="V6" s="51">
        <v>2</v>
      </c>
      <c r="W6" s="51">
        <v>2</v>
      </c>
      <c r="X6" s="51">
        <v>1.53333333</v>
      </c>
      <c r="Y6" s="51">
        <v>0</v>
      </c>
      <c r="Z6" s="51">
        <v>0</v>
      </c>
      <c r="AA6" s="51">
        <v>29.716666669999999</v>
      </c>
      <c r="AB6" s="52">
        <v>67.666666669999998</v>
      </c>
    </row>
    <row r="7" ht="16.5">
      <c r="A7" s="34"/>
      <c r="B7" s="53">
        <v>45630</v>
      </c>
      <c r="C7" s="48">
        <f>SUM(E7:AB7)</f>
        <v>26.283333330000001</v>
      </c>
      <c r="D7" s="49"/>
      <c r="E7" s="50">
        <v>26.283333330000001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2">
        <v>0</v>
      </c>
    </row>
    <row r="8" ht="16.5">
      <c r="A8" s="34"/>
      <c r="B8" s="53">
        <v>45631</v>
      </c>
      <c r="C8" s="48">
        <f>SUM(E8:AB8)</f>
        <v>47.299999999999997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40.399999999999999</v>
      </c>
      <c r="U8" s="51">
        <v>6.9000000000000004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2">
        <v>0</v>
      </c>
    </row>
    <row r="9" ht="16.5">
      <c r="A9" s="34"/>
      <c r="B9" s="53">
        <v>45632</v>
      </c>
      <c r="C9" s="48">
        <f>SUM(E9:AB9)</f>
        <v>0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2">
        <v>0</v>
      </c>
    </row>
    <row r="10" ht="16.5">
      <c r="A10" s="34"/>
      <c r="B10" s="53">
        <v>45633</v>
      </c>
      <c r="C10" s="48">
        <f>SUM(E10:AB10)</f>
        <v>36.666666669999998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36.666666669999998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2">
        <v>0</v>
      </c>
    </row>
    <row r="11" ht="16.5">
      <c r="A11" s="34"/>
      <c r="B11" s="53">
        <v>45634</v>
      </c>
      <c r="C11" s="48">
        <f>SUM(E11:AB11)</f>
        <v>0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2">
        <v>0</v>
      </c>
    </row>
    <row r="12" ht="16.5">
      <c r="A12" s="34"/>
      <c r="B12" s="53">
        <v>45635</v>
      </c>
      <c r="C12" s="48">
        <f>SUM(E12:AB12)</f>
        <v>0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45636</v>
      </c>
      <c r="C13" s="48">
        <f>SUM(E13:AB13)</f>
        <v>0.80000000000000004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0.40000000000000002</v>
      </c>
      <c r="V13" s="51">
        <v>0.40000000000000002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45637</v>
      </c>
      <c r="C14" s="48">
        <f>SUM(E14:AB14)</f>
        <v>0.95000000000000007</v>
      </c>
      <c r="D14" s="49"/>
      <c r="E14" s="50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0.80000000000000004</v>
      </c>
      <c r="O14" s="51">
        <v>0.14999999999999999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45638</v>
      </c>
      <c r="C15" s="48">
        <f>SUM(E15:AB15)</f>
        <v>46.666666669999998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6.6666666699999997</v>
      </c>
      <c r="P15" s="51">
        <v>20</v>
      </c>
      <c r="Q15" s="51">
        <v>20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2">
        <v>0</v>
      </c>
    </row>
    <row r="16" ht="16.5">
      <c r="A16" s="34"/>
      <c r="B16" s="53">
        <v>45639</v>
      </c>
      <c r="C16" s="48">
        <f>SUM(E16:AB16)</f>
        <v>434.83333332000007</v>
      </c>
      <c r="D16" s="49"/>
      <c r="E16" s="50">
        <v>33</v>
      </c>
      <c r="F16" s="51">
        <v>15.4</v>
      </c>
      <c r="G16" s="51">
        <v>3.7333333299999998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25.533333330000001</v>
      </c>
      <c r="N16" s="51">
        <v>51</v>
      </c>
      <c r="O16" s="51">
        <v>87.133333329999999</v>
      </c>
      <c r="P16" s="51">
        <v>100.33333333</v>
      </c>
      <c r="Q16" s="51">
        <v>55.033333329999998</v>
      </c>
      <c r="R16" s="51">
        <v>6.2999999999999998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16.366666670000001</v>
      </c>
      <c r="AB16" s="52">
        <v>41</v>
      </c>
    </row>
    <row r="17" ht="16.5">
      <c r="A17" s="34"/>
      <c r="B17" s="53">
        <v>45640</v>
      </c>
      <c r="C17" s="48">
        <f>SUM(E17:AB17)</f>
        <v>421.88333332999997</v>
      </c>
      <c r="D17" s="49"/>
      <c r="E17" s="50">
        <v>64.733333329999994</v>
      </c>
      <c r="F17" s="51">
        <v>31</v>
      </c>
      <c r="G17" s="51">
        <v>29</v>
      </c>
      <c r="H17" s="51">
        <v>38</v>
      </c>
      <c r="I17" s="51">
        <v>38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7.75</v>
      </c>
      <c r="R17" s="51">
        <v>61</v>
      </c>
      <c r="S17" s="51">
        <v>61</v>
      </c>
      <c r="T17" s="51">
        <v>61</v>
      </c>
      <c r="U17" s="51">
        <v>11.4</v>
      </c>
      <c r="V17" s="51">
        <v>19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2">
        <v>0</v>
      </c>
    </row>
    <row r="18" ht="16.5">
      <c r="A18" s="34"/>
      <c r="B18" s="53">
        <v>45641</v>
      </c>
      <c r="C18" s="48">
        <f>SUM(E18:AB18)</f>
        <v>193.23333332999999</v>
      </c>
      <c r="D18" s="49"/>
      <c r="E18" s="50">
        <v>9</v>
      </c>
      <c r="F18" s="51">
        <v>30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12.9</v>
      </c>
      <c r="T18" s="51">
        <v>18</v>
      </c>
      <c r="U18" s="51">
        <v>18</v>
      </c>
      <c r="V18" s="51">
        <v>18</v>
      </c>
      <c r="W18" s="51">
        <v>46</v>
      </c>
      <c r="X18" s="51">
        <v>1</v>
      </c>
      <c r="Y18" s="51">
        <v>1</v>
      </c>
      <c r="Z18" s="51">
        <v>30</v>
      </c>
      <c r="AA18" s="51">
        <v>9.3333333300000003</v>
      </c>
      <c r="AB18" s="52">
        <v>0</v>
      </c>
    </row>
    <row r="19" ht="16.5">
      <c r="A19" s="34"/>
      <c r="B19" s="53">
        <v>45642</v>
      </c>
      <c r="C19" s="48">
        <f>SUM(E19:AB19)</f>
        <v>15</v>
      </c>
      <c r="D19" s="49"/>
      <c r="E19" s="50">
        <v>0</v>
      </c>
      <c r="F19" s="51">
        <v>15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2">
        <v>0</v>
      </c>
    </row>
    <row r="20" ht="16.5">
      <c r="A20" s="34"/>
      <c r="B20" s="53">
        <v>45643</v>
      </c>
      <c r="C20" s="48">
        <f>SUM(E20:AB20)</f>
        <v>274.93333332999998</v>
      </c>
      <c r="D20" s="49"/>
      <c r="E20" s="50">
        <v>0</v>
      </c>
      <c r="F20" s="51">
        <v>17.766666669999999</v>
      </c>
      <c r="G20" s="51">
        <v>0</v>
      </c>
      <c r="H20" s="51">
        <v>0</v>
      </c>
      <c r="I20" s="51">
        <v>13.65</v>
      </c>
      <c r="J20" s="51">
        <v>21.899999999999999</v>
      </c>
      <c r="K20" s="51">
        <v>10.133333329999999</v>
      </c>
      <c r="L20" s="51">
        <v>37</v>
      </c>
      <c r="M20" s="51">
        <v>37</v>
      </c>
      <c r="N20" s="51">
        <v>19.516666669999999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0.63333333000000003</v>
      </c>
      <c r="W20" s="51">
        <v>19</v>
      </c>
      <c r="X20" s="51">
        <v>19</v>
      </c>
      <c r="Y20" s="51">
        <v>19</v>
      </c>
      <c r="Z20" s="51">
        <v>16.100000000000001</v>
      </c>
      <c r="AA20" s="51">
        <v>4.9000000000000004</v>
      </c>
      <c r="AB20" s="52">
        <v>39.333333330000002</v>
      </c>
    </row>
    <row r="21" ht="16.5">
      <c r="A21" s="34"/>
      <c r="B21" s="53">
        <v>45644</v>
      </c>
      <c r="C21" s="48">
        <f>SUM(E21:AB21)</f>
        <v>30.516666669999999</v>
      </c>
      <c r="D21" s="49"/>
      <c r="E21" s="50">
        <v>14.85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15.66666667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ht="16.5">
      <c r="A22" s="34"/>
      <c r="B22" s="53">
        <v>45645</v>
      </c>
      <c r="C22" s="48">
        <f>SUM(E22:AB22)</f>
        <v>149.01666667000001</v>
      </c>
      <c r="D22" s="49"/>
      <c r="E22" s="50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20.416666670000001</v>
      </c>
      <c r="N22" s="51">
        <v>39.5</v>
      </c>
      <c r="O22" s="51">
        <v>39</v>
      </c>
      <c r="P22" s="51">
        <v>29.949999999999999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2">
        <v>20.149999999999999</v>
      </c>
    </row>
    <row r="23" ht="16.5">
      <c r="A23" s="34"/>
      <c r="B23" s="53">
        <v>45646</v>
      </c>
      <c r="C23" s="48">
        <f>SUM(E23:AB23)</f>
        <v>0</v>
      </c>
      <c r="D23" s="49"/>
      <c r="E23" s="5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</row>
    <row r="24" ht="16.5">
      <c r="A24" s="34"/>
      <c r="B24" s="53">
        <v>45647</v>
      </c>
      <c r="C24" s="48">
        <f>SUM(E24:AB24)</f>
        <v>0</v>
      </c>
      <c r="D24" s="49"/>
      <c r="E24" s="5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</row>
    <row r="25" ht="16.5">
      <c r="A25" s="34"/>
      <c r="B25" s="53">
        <v>45648</v>
      </c>
      <c r="C25" s="48">
        <f>SUM(E25:AB25)</f>
        <v>0</v>
      </c>
      <c r="D25" s="49"/>
      <c r="E25" s="50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</row>
    <row r="26" ht="16.5">
      <c r="A26" s="34"/>
      <c r="B26" s="53">
        <v>45649</v>
      </c>
      <c r="C26" s="48">
        <f>SUM(E26:AB26)</f>
        <v>0</v>
      </c>
      <c r="D26" s="49"/>
      <c r="E26" s="5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</row>
    <row r="27" ht="16.5">
      <c r="A27" s="34"/>
      <c r="B27" s="53">
        <v>45650</v>
      </c>
      <c r="C27" s="48">
        <f>SUM(E27:AB27)</f>
        <v>0</v>
      </c>
      <c r="D27" s="49"/>
      <c r="E27" s="5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</row>
    <row r="28" ht="16.5">
      <c r="A28" s="34"/>
      <c r="B28" s="53">
        <v>45651</v>
      </c>
      <c r="C28" s="48">
        <f>SUM(E28:AB28)</f>
        <v>0</v>
      </c>
      <c r="D28" s="49"/>
      <c r="E28" s="5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</row>
    <row r="29" ht="16.5">
      <c r="A29" s="34"/>
      <c r="B29" s="53">
        <v>45652</v>
      </c>
      <c r="C29" s="48">
        <f>SUM(E29:AB29)</f>
        <v>0</v>
      </c>
      <c r="D29" s="49"/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</row>
    <row r="30" ht="16.5">
      <c r="A30" s="34"/>
      <c r="B30" s="53">
        <v>45653</v>
      </c>
      <c r="C30" s="48">
        <f>SUM(E30:AB30)</f>
        <v>0</v>
      </c>
      <c r="D30" s="49"/>
      <c r="E30" s="5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</row>
    <row r="31" ht="16.5">
      <c r="A31" s="34"/>
      <c r="B31" s="53">
        <v>45654</v>
      </c>
      <c r="C31" s="48">
        <f>SUM(E31:AB31)</f>
        <v>0</v>
      </c>
      <c r="D31" s="49"/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</row>
    <row r="32" ht="16.5">
      <c r="A32" s="34"/>
      <c r="B32" s="53">
        <v>45655</v>
      </c>
      <c r="C32" s="48">
        <f>SUM(E32:AB32)</f>
        <v>0</v>
      </c>
      <c r="D32" s="49"/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</row>
    <row r="33" ht="16.5">
      <c r="A33" s="34"/>
      <c r="B33" s="53">
        <v>45656</v>
      </c>
      <c r="C33" s="48">
        <f>SUM(E33:AB33)</f>
        <v>0</v>
      </c>
      <c r="D33" s="49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</row>
    <row r="34" ht="15.75">
      <c r="A34" s="34"/>
      <c r="B34" s="54">
        <v>45657</v>
      </c>
      <c r="C34" s="55">
        <f>SUM(E34:AB34)</f>
        <v>0</v>
      </c>
      <c r="D34" s="56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67"/>
      <c r="B37" s="35" t="s">
        <v>37</v>
      </c>
      <c r="C37" s="36" t="s">
        <v>38</v>
      </c>
      <c r="D37" s="37"/>
      <c r="E37" s="38" t="s">
        <v>43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ht="17.25">
      <c r="A39" s="34"/>
      <c r="B39" s="47">
        <v>45627</v>
      </c>
      <c r="C39" s="48">
        <f>SUM(E39:AB39)</f>
        <v>-386.46666667</v>
      </c>
      <c r="D39" s="49"/>
      <c r="E39" s="50">
        <v>-31</v>
      </c>
      <c r="F39" s="51">
        <v>-31</v>
      </c>
      <c r="G39" s="51">
        <v>-31</v>
      </c>
      <c r="H39" s="51">
        <v>-31</v>
      </c>
      <c r="I39" s="51">
        <v>-31</v>
      </c>
      <c r="J39" s="51">
        <v>-31</v>
      </c>
      <c r="K39" s="51">
        <v>-31</v>
      </c>
      <c r="L39" s="51">
        <v>-31</v>
      </c>
      <c r="M39" s="51">
        <v>-31</v>
      </c>
      <c r="N39" s="51">
        <v>-20.666666670000001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-24.800000000000001</v>
      </c>
      <c r="AA39" s="51">
        <v>-31</v>
      </c>
      <c r="AB39" s="52">
        <v>-31</v>
      </c>
    </row>
    <row r="40" ht="16.5">
      <c r="A40" s="34"/>
      <c r="B40" s="53">
        <v>45628</v>
      </c>
      <c r="C40" s="48">
        <f>SUM(E40:AB40)</f>
        <v>-677.25000001000012</v>
      </c>
      <c r="D40" s="49"/>
      <c r="E40" s="50">
        <v>-72</v>
      </c>
      <c r="F40" s="51">
        <v>-56</v>
      </c>
      <c r="G40" s="51">
        <v>-56</v>
      </c>
      <c r="H40" s="51">
        <v>-50</v>
      </c>
      <c r="I40" s="51">
        <v>-56</v>
      </c>
      <c r="J40" s="51">
        <v>-56</v>
      </c>
      <c r="K40" s="51">
        <v>-66</v>
      </c>
      <c r="L40" s="51">
        <v>-58.666666669999998</v>
      </c>
      <c r="M40" s="51">
        <v>-50</v>
      </c>
      <c r="N40" s="51">
        <v>-48</v>
      </c>
      <c r="O40" s="51">
        <v>0</v>
      </c>
      <c r="P40" s="51">
        <v>-20.416666670000001</v>
      </c>
      <c r="Q40" s="51">
        <v>-36</v>
      </c>
      <c r="R40" s="51">
        <v>-25.800000000000001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-2.4500000000000002</v>
      </c>
      <c r="Y40" s="51">
        <v>-23.916666670000001</v>
      </c>
      <c r="Z40" s="51">
        <v>0</v>
      </c>
      <c r="AA40" s="51">
        <v>0</v>
      </c>
      <c r="AB40" s="52">
        <v>0</v>
      </c>
    </row>
    <row r="41" ht="16.5">
      <c r="A41" s="34"/>
      <c r="B41" s="53">
        <v>45629</v>
      </c>
      <c r="C41" s="48">
        <f>SUM(E41:AB41)</f>
        <v>-32.116666670000001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51">
        <v>-32.116666670000001</v>
      </c>
      <c r="AA41" s="51">
        <v>0</v>
      </c>
      <c r="AB41" s="52">
        <v>0</v>
      </c>
    </row>
    <row r="42" ht="16.5">
      <c r="A42" s="34"/>
      <c r="B42" s="53">
        <v>45630</v>
      </c>
      <c r="C42" s="48">
        <f>SUM(E42:AB42)</f>
        <v>-154.43333333999999</v>
      </c>
      <c r="D42" s="49"/>
      <c r="E42" s="50">
        <v>0</v>
      </c>
      <c r="F42" s="51">
        <v>0</v>
      </c>
      <c r="G42" s="51">
        <v>0</v>
      </c>
      <c r="H42" s="51">
        <v>0</v>
      </c>
      <c r="I42" s="51">
        <v>0</v>
      </c>
      <c r="J42" s="51">
        <v>-25.083333329999999</v>
      </c>
      <c r="K42" s="51">
        <v>-11.66666667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-6.2666666700000002</v>
      </c>
      <c r="X42" s="51">
        <v>-21</v>
      </c>
      <c r="Y42" s="51">
        <v>-20.416666670000001</v>
      </c>
      <c r="Z42" s="51">
        <v>-35</v>
      </c>
      <c r="AA42" s="51">
        <v>-35</v>
      </c>
      <c r="AB42" s="52">
        <v>0</v>
      </c>
    </row>
    <row r="43" ht="16.5">
      <c r="A43" s="34"/>
      <c r="B43" s="53">
        <v>45631</v>
      </c>
      <c r="C43" s="48">
        <f>SUM(E43:AB43)</f>
        <v>-171.08333333000002</v>
      </c>
      <c r="D43" s="49"/>
      <c r="E43" s="50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-25</v>
      </c>
      <c r="O43" s="51">
        <v>-55</v>
      </c>
      <c r="P43" s="51">
        <v>-55</v>
      </c>
      <c r="Q43" s="51">
        <v>-36.083333330000002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2">
        <v>0</v>
      </c>
    </row>
    <row r="44" ht="16.5">
      <c r="A44" s="34"/>
      <c r="B44" s="53">
        <v>45632</v>
      </c>
      <c r="C44" s="48">
        <f>SUM(E44:AB44)</f>
        <v>-461.30000000999996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-15.6</v>
      </c>
      <c r="K44" s="51">
        <v>-51.799999999999997</v>
      </c>
      <c r="L44" s="51">
        <v>-15.16666667</v>
      </c>
      <c r="M44" s="51">
        <v>-51.799999999999997</v>
      </c>
      <c r="N44" s="51">
        <v>-22.216666669999999</v>
      </c>
      <c r="O44" s="51">
        <v>-6</v>
      </c>
      <c r="P44" s="51">
        <v>-34.200000000000003</v>
      </c>
      <c r="Q44" s="51">
        <v>0</v>
      </c>
      <c r="R44" s="51">
        <v>0</v>
      </c>
      <c r="S44" s="51">
        <v>0</v>
      </c>
      <c r="T44" s="51">
        <v>0</v>
      </c>
      <c r="U44" s="51">
        <v>-10.266666669999999</v>
      </c>
      <c r="V44" s="51">
        <v>-38</v>
      </c>
      <c r="W44" s="51">
        <v>-8.25</v>
      </c>
      <c r="X44" s="51">
        <v>-41</v>
      </c>
      <c r="Y44" s="51">
        <v>-59</v>
      </c>
      <c r="Z44" s="51">
        <v>-36</v>
      </c>
      <c r="AA44" s="51">
        <v>-36</v>
      </c>
      <c r="AB44" s="52">
        <v>-36</v>
      </c>
    </row>
    <row r="45" ht="16.5">
      <c r="A45" s="34"/>
      <c r="B45" s="53">
        <v>45633</v>
      </c>
      <c r="C45" s="48">
        <f>SUM(E45:AB45)</f>
        <v>-628.34999999999991</v>
      </c>
      <c r="D45" s="49"/>
      <c r="E45" s="50">
        <v>-36</v>
      </c>
      <c r="F45" s="51">
        <v>-36</v>
      </c>
      <c r="G45" s="51">
        <v>-35</v>
      </c>
      <c r="H45" s="51">
        <v>-35</v>
      </c>
      <c r="I45" s="51">
        <v>-28.583333329999999</v>
      </c>
      <c r="J45" s="51">
        <v>0</v>
      </c>
      <c r="K45" s="51">
        <v>-35</v>
      </c>
      <c r="L45" s="51">
        <v>-36</v>
      </c>
      <c r="M45" s="51">
        <v>-2</v>
      </c>
      <c r="N45" s="51">
        <v>-2</v>
      </c>
      <c r="O45" s="51">
        <v>-36</v>
      </c>
      <c r="P45" s="51">
        <v>-36</v>
      </c>
      <c r="Q45" s="51">
        <v>-36</v>
      </c>
      <c r="R45" s="51">
        <v>-36</v>
      </c>
      <c r="S45" s="51">
        <v>-17.5</v>
      </c>
      <c r="T45" s="51">
        <v>0</v>
      </c>
      <c r="U45" s="51">
        <v>0</v>
      </c>
      <c r="V45" s="51">
        <v>-12.266666669999999</v>
      </c>
      <c r="W45" s="51">
        <v>-17</v>
      </c>
      <c r="X45" s="51">
        <v>-25</v>
      </c>
      <c r="Y45" s="51">
        <v>-59</v>
      </c>
      <c r="Z45" s="51">
        <v>-36</v>
      </c>
      <c r="AA45" s="51">
        <v>-36</v>
      </c>
      <c r="AB45" s="52">
        <v>-36</v>
      </c>
    </row>
    <row r="46" ht="16.5">
      <c r="A46" s="34"/>
      <c r="B46" s="53">
        <v>45634</v>
      </c>
      <c r="C46" s="48">
        <f>SUM(E46:AB46)</f>
        <v>-1331.5500000000002</v>
      </c>
      <c r="D46" s="49"/>
      <c r="E46" s="50">
        <v>-61</v>
      </c>
      <c r="F46" s="51">
        <v>-61</v>
      </c>
      <c r="G46" s="51">
        <v>-36</v>
      </c>
      <c r="H46" s="51">
        <v>-36</v>
      </c>
      <c r="I46" s="51">
        <v>-36</v>
      </c>
      <c r="J46" s="51">
        <v>-36</v>
      </c>
      <c r="K46" s="51">
        <v>-56</v>
      </c>
      <c r="L46" s="51">
        <v>-56</v>
      </c>
      <c r="M46" s="51">
        <v>-50</v>
      </c>
      <c r="N46" s="51">
        <v>-50</v>
      </c>
      <c r="O46" s="51">
        <v>-83</v>
      </c>
      <c r="P46" s="51">
        <v>-83</v>
      </c>
      <c r="Q46" s="51">
        <v>-83</v>
      </c>
      <c r="R46" s="51">
        <v>-83</v>
      </c>
      <c r="S46" s="51">
        <v>-50.383333329999999</v>
      </c>
      <c r="T46" s="51">
        <v>0</v>
      </c>
      <c r="U46" s="51">
        <v>-24.166666670000001</v>
      </c>
      <c r="V46" s="51">
        <v>-50</v>
      </c>
      <c r="W46" s="51">
        <v>-50</v>
      </c>
      <c r="X46" s="51">
        <v>-52</v>
      </c>
      <c r="Y46" s="51">
        <v>-70</v>
      </c>
      <c r="Z46" s="51">
        <v>-75</v>
      </c>
      <c r="AA46" s="51">
        <v>-75</v>
      </c>
      <c r="AB46" s="52">
        <v>-75</v>
      </c>
    </row>
    <row r="47" ht="16.5">
      <c r="A47" s="34"/>
      <c r="B47" s="53">
        <v>45635</v>
      </c>
      <c r="C47" s="48">
        <f>SUM(E47:AB47)</f>
        <v>-939.90000000000009</v>
      </c>
      <c r="D47" s="49"/>
      <c r="E47" s="50">
        <v>-31</v>
      </c>
      <c r="F47" s="51">
        <v>-31</v>
      </c>
      <c r="G47" s="51">
        <v>-31</v>
      </c>
      <c r="H47" s="51">
        <v>-31</v>
      </c>
      <c r="I47" s="51">
        <v>-31</v>
      </c>
      <c r="J47" s="51">
        <v>-31</v>
      </c>
      <c r="K47" s="51">
        <v>-31</v>
      </c>
      <c r="L47" s="51">
        <v>-31</v>
      </c>
      <c r="M47" s="51">
        <v>-50</v>
      </c>
      <c r="N47" s="51">
        <v>-48</v>
      </c>
      <c r="O47" s="51">
        <v>-53</v>
      </c>
      <c r="P47" s="51">
        <v>-53</v>
      </c>
      <c r="Q47" s="51">
        <v>-53</v>
      </c>
      <c r="R47" s="51">
        <v>-53</v>
      </c>
      <c r="S47" s="51">
        <v>-55</v>
      </c>
      <c r="T47" s="51">
        <v>-50</v>
      </c>
      <c r="U47" s="51">
        <v>-37.666666669999998</v>
      </c>
      <c r="V47" s="51">
        <v>-29.666666670000001</v>
      </c>
      <c r="W47" s="51">
        <v>-35.333333330000002</v>
      </c>
      <c r="X47" s="51">
        <v>-50</v>
      </c>
      <c r="Y47" s="51">
        <v>-48</v>
      </c>
      <c r="Z47" s="51">
        <v>-48</v>
      </c>
      <c r="AA47" s="51">
        <v>-28.233333330000001</v>
      </c>
      <c r="AB47" s="52">
        <v>0</v>
      </c>
    </row>
    <row r="48" ht="16.5">
      <c r="A48" s="34"/>
      <c r="B48" s="53">
        <v>45636</v>
      </c>
      <c r="C48" s="48">
        <f>SUM(E48:AB48)</f>
        <v>-740.09999999999991</v>
      </c>
      <c r="D48" s="49"/>
      <c r="E48" s="50">
        <v>0</v>
      </c>
      <c r="F48" s="51">
        <v>0</v>
      </c>
      <c r="G48" s="51">
        <v>0</v>
      </c>
      <c r="H48" s="51">
        <v>-65</v>
      </c>
      <c r="I48" s="51">
        <v>-80</v>
      </c>
      <c r="J48" s="51">
        <v>-32.666666669999998</v>
      </c>
      <c r="K48" s="51">
        <v>-50</v>
      </c>
      <c r="L48" s="51">
        <v>-50</v>
      </c>
      <c r="M48" s="51">
        <v>-48</v>
      </c>
      <c r="N48" s="51">
        <v>-48</v>
      </c>
      <c r="O48" s="51">
        <v>-50</v>
      </c>
      <c r="P48" s="51">
        <v>-30.93333333</v>
      </c>
      <c r="Q48" s="51">
        <v>0</v>
      </c>
      <c r="R48" s="51">
        <v>-24.666666670000001</v>
      </c>
      <c r="S48" s="51">
        <v>0</v>
      </c>
      <c r="T48" s="51">
        <v>-9</v>
      </c>
      <c r="U48" s="51">
        <v>-18.5</v>
      </c>
      <c r="V48" s="51">
        <v>-6</v>
      </c>
      <c r="W48" s="51">
        <v>-30</v>
      </c>
      <c r="X48" s="51">
        <v>-30</v>
      </c>
      <c r="Y48" s="51">
        <v>-40</v>
      </c>
      <c r="Z48" s="51">
        <v>-40</v>
      </c>
      <c r="AA48" s="51">
        <v>-40</v>
      </c>
      <c r="AB48" s="52">
        <v>-47.333333330000002</v>
      </c>
    </row>
    <row r="49" ht="16.5">
      <c r="A49" s="34"/>
      <c r="B49" s="53">
        <v>45637</v>
      </c>
      <c r="C49" s="48">
        <f>SUM(E49:AB49)</f>
        <v>-203.33333334</v>
      </c>
      <c r="D49" s="49"/>
      <c r="E49" s="50">
        <v>-40</v>
      </c>
      <c r="F49" s="51">
        <v>-40</v>
      </c>
      <c r="G49" s="51">
        <v>-40</v>
      </c>
      <c r="H49" s="51">
        <v>-40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-0.81666667000000004</v>
      </c>
      <c r="Q49" s="51">
        <v>-1</v>
      </c>
      <c r="R49" s="51">
        <v>-20</v>
      </c>
      <c r="S49" s="51">
        <v>-20</v>
      </c>
      <c r="T49" s="51">
        <v>-1</v>
      </c>
      <c r="U49" s="51">
        <v>-0.51666666999999999</v>
      </c>
      <c r="V49" s="51">
        <v>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2">
        <v>0</v>
      </c>
    </row>
    <row r="50" ht="16.5">
      <c r="A50" s="34"/>
      <c r="B50" s="53">
        <v>45638</v>
      </c>
      <c r="C50" s="48">
        <f>SUM(E50:AB50)</f>
        <v>-314.20000001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-28.666666670000001</v>
      </c>
      <c r="J50" s="51">
        <v>-34.666666669999998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-38</v>
      </c>
      <c r="S50" s="51">
        <v>-38</v>
      </c>
      <c r="T50" s="51">
        <v>-13.866666670000001</v>
      </c>
      <c r="U50" s="51">
        <v>-32</v>
      </c>
      <c r="V50" s="51">
        <v>-32</v>
      </c>
      <c r="W50" s="51">
        <v>-32</v>
      </c>
      <c r="X50" s="51">
        <v>-32</v>
      </c>
      <c r="Y50" s="51">
        <v>-33</v>
      </c>
      <c r="Z50" s="51">
        <v>0</v>
      </c>
      <c r="AA50" s="51">
        <v>0</v>
      </c>
      <c r="AB50" s="52">
        <v>0</v>
      </c>
    </row>
    <row r="51" ht="16.5">
      <c r="A51" s="34"/>
      <c r="B51" s="53">
        <v>45639</v>
      </c>
      <c r="C51" s="48">
        <f>SUM(E51:AB51)</f>
        <v>-227.13333333000003</v>
      </c>
      <c r="D51" s="49"/>
      <c r="E51" s="50">
        <v>0</v>
      </c>
      <c r="F51" s="51">
        <v>0</v>
      </c>
      <c r="G51" s="51">
        <v>-12.25</v>
      </c>
      <c r="H51" s="51">
        <v>-35</v>
      </c>
      <c r="I51" s="51">
        <v>-35</v>
      </c>
      <c r="J51" s="51">
        <v>-30.333333329999999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-23</v>
      </c>
      <c r="S51" s="51">
        <v>-45</v>
      </c>
      <c r="T51" s="51">
        <v>-19</v>
      </c>
      <c r="U51" s="51">
        <v>-19</v>
      </c>
      <c r="V51" s="51">
        <v>-8.5500000000000007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2">
        <v>0</v>
      </c>
    </row>
    <row r="52" ht="16.5">
      <c r="A52" s="34"/>
      <c r="B52" s="53">
        <v>45640</v>
      </c>
      <c r="C52" s="48">
        <f>SUM(E52:AB52)</f>
        <v>-154.09999999999999</v>
      </c>
      <c r="D52" s="49"/>
      <c r="E52" s="50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-27.416666670000001</v>
      </c>
      <c r="M52" s="51">
        <v>-36</v>
      </c>
      <c r="N52" s="51">
        <v>-36</v>
      </c>
      <c r="O52" s="51">
        <v>-34.933333330000004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-19</v>
      </c>
      <c r="AB52" s="52">
        <v>-0.75</v>
      </c>
    </row>
    <row r="53" ht="16.5">
      <c r="A53" s="34"/>
      <c r="B53" s="53">
        <v>45641</v>
      </c>
      <c r="C53" s="48">
        <f>SUM(E53:AB53)</f>
        <v>-102.16666667</v>
      </c>
      <c r="D53" s="49"/>
      <c r="E53" s="50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-22.166666670000001</v>
      </c>
      <c r="N53" s="51">
        <v>0</v>
      </c>
      <c r="O53" s="51">
        <v>-9.5833333300000003</v>
      </c>
      <c r="P53" s="51">
        <v>-25</v>
      </c>
      <c r="Q53" s="51">
        <v>-25</v>
      </c>
      <c r="R53" s="51">
        <v>-20.416666670000001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45642</v>
      </c>
      <c r="C54" s="48">
        <f>SUM(E54:AB54)</f>
        <v>-475.63333334000004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-6.7666666700000002</v>
      </c>
      <c r="N54" s="51">
        <v>-63</v>
      </c>
      <c r="O54" s="51">
        <v>-75</v>
      </c>
      <c r="P54" s="51">
        <v>-75</v>
      </c>
      <c r="Q54" s="51">
        <v>-70</v>
      </c>
      <c r="R54" s="51">
        <v>-71</v>
      </c>
      <c r="S54" s="51">
        <v>-71</v>
      </c>
      <c r="T54" s="51">
        <v>-43.866666670000001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2">
        <v>0</v>
      </c>
    </row>
    <row r="55" ht="16.5">
      <c r="A55" s="34"/>
      <c r="B55" s="53">
        <v>45643</v>
      </c>
      <c r="C55" s="48">
        <f>SUM(E55:AB55)</f>
        <v>-292.53333333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-9.9166666699999997</v>
      </c>
      <c r="O55" s="51">
        <v>-35</v>
      </c>
      <c r="P55" s="51">
        <v>-35</v>
      </c>
      <c r="Q55" s="51">
        <v>-51.033333329999998</v>
      </c>
      <c r="R55" s="51">
        <v>-61</v>
      </c>
      <c r="S55" s="51">
        <v>-61</v>
      </c>
      <c r="T55" s="51">
        <v>-39.583333330000002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2">
        <v>0</v>
      </c>
    </row>
    <row r="56" ht="16.5">
      <c r="A56" s="34"/>
      <c r="B56" s="53">
        <v>45644</v>
      </c>
      <c r="C56" s="48">
        <f>SUM(E56:AB56)</f>
        <v>-158.84999999999999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-7.0833333300000003</v>
      </c>
      <c r="Q56" s="51">
        <v>-40</v>
      </c>
      <c r="R56" s="51">
        <v>-40.766666669999999</v>
      </c>
      <c r="S56" s="51">
        <v>-40</v>
      </c>
      <c r="T56" s="51">
        <v>-31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2">
        <v>0</v>
      </c>
    </row>
    <row r="57" ht="16.5">
      <c r="A57" s="34"/>
      <c r="B57" s="53">
        <v>45645</v>
      </c>
      <c r="C57" s="48">
        <f>SUM(E57:AB57)</f>
        <v>-28.016666669999999</v>
      </c>
      <c r="D57" s="49"/>
      <c r="E57" s="5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-28.016666669999999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2">
        <v>0</v>
      </c>
    </row>
    <row r="58" ht="16.5">
      <c r="A58" s="34"/>
      <c r="B58" s="53">
        <v>45646</v>
      </c>
      <c r="C58" s="48">
        <f>SUM(E58:AB58)</f>
        <v>0</v>
      </c>
      <c r="D58" s="49"/>
      <c r="E58" s="50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2"/>
    </row>
    <row r="59" ht="16.5">
      <c r="A59" s="34"/>
      <c r="B59" s="53">
        <v>45647</v>
      </c>
      <c r="C59" s="48">
        <f>SUM(E59:AB59)</f>
        <v>0</v>
      </c>
      <c r="D59" s="49"/>
      <c r="E59" s="50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2"/>
    </row>
    <row r="60" ht="16.5">
      <c r="A60" s="34"/>
      <c r="B60" s="53">
        <v>45648</v>
      </c>
      <c r="C60" s="48">
        <f>SUM(E60:AB60)</f>
        <v>0</v>
      </c>
      <c r="D60" s="49"/>
      <c r="E60" s="50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2"/>
    </row>
    <row r="61" ht="16.5">
      <c r="A61" s="34"/>
      <c r="B61" s="53">
        <v>45649</v>
      </c>
      <c r="C61" s="48">
        <f>SUM(E61:AB61)</f>
        <v>0</v>
      </c>
      <c r="D61" s="49"/>
      <c r="E61" s="50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2"/>
    </row>
    <row r="62" ht="16.5">
      <c r="A62" s="34"/>
      <c r="B62" s="53">
        <v>45650</v>
      </c>
      <c r="C62" s="48">
        <f>SUM(E62:AB62)</f>
        <v>0</v>
      </c>
      <c r="D62" s="49"/>
      <c r="E62" s="50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2"/>
    </row>
    <row r="63" ht="16.5">
      <c r="A63" s="34"/>
      <c r="B63" s="53">
        <v>45651</v>
      </c>
      <c r="C63" s="48">
        <f>SUM(E63:AB63)</f>
        <v>0</v>
      </c>
      <c r="D63" s="49"/>
      <c r="E63" s="50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2"/>
    </row>
    <row r="64" ht="16.5">
      <c r="A64" s="34"/>
      <c r="B64" s="53">
        <v>45652</v>
      </c>
      <c r="C64" s="48">
        <f>SUM(E64:AB64)</f>
        <v>0</v>
      </c>
      <c r="D64" s="49"/>
      <c r="E64" s="50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2"/>
    </row>
    <row r="65" ht="16.5">
      <c r="A65" s="34"/>
      <c r="B65" s="53">
        <v>45653</v>
      </c>
      <c r="C65" s="48">
        <f>SUM(E65:AB65)</f>
        <v>0</v>
      </c>
      <c r="D65" s="49"/>
      <c r="E65" s="50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2"/>
    </row>
    <row r="66" ht="16.5">
      <c r="A66" s="34"/>
      <c r="B66" s="53">
        <v>45654</v>
      </c>
      <c r="C66" s="48">
        <f>SUM(E66:AB66)</f>
        <v>0</v>
      </c>
      <c r="D66" s="49"/>
      <c r="E66" s="50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2"/>
    </row>
    <row r="67" ht="16.5">
      <c r="A67" s="34"/>
      <c r="B67" s="53">
        <v>45655</v>
      </c>
      <c r="C67" s="48">
        <f>SUM(E67:AB67)</f>
        <v>0</v>
      </c>
      <c r="D67" s="49"/>
      <c r="E67" s="50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2"/>
    </row>
    <row r="68" ht="16.5">
      <c r="A68" s="34"/>
      <c r="B68" s="53">
        <v>45656</v>
      </c>
      <c r="C68" s="48">
        <f>SUM(E68:AB68)</f>
        <v>0</v>
      </c>
      <c r="D68" s="49"/>
      <c r="E68" s="50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2"/>
    </row>
    <row r="69" ht="15.75">
      <c r="A69" s="34"/>
      <c r="B69" s="54">
        <v>45657</v>
      </c>
      <c r="C69" s="55">
        <f>SUM(E69:AB69)</f>
        <v>0</v>
      </c>
      <c r="D69" s="56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2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44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ht="17.25">
      <c r="A74" s="34"/>
      <c r="B74" s="47">
        <v>45627</v>
      </c>
      <c r="C74" s="58">
        <f>SUMIF(E74:AB74,"&gt;0")</f>
        <v>174.93333332999998</v>
      </c>
      <c r="D74" s="59">
        <f>SUMIF(E74:AB74,"&lt;0")</f>
        <v>-386.46666667</v>
      </c>
      <c r="E74" s="60">
        <f>E4+E39</f>
        <v>-31</v>
      </c>
      <c r="F74" s="68">
        <f t="shared" ref="F74:AB74" si="0">F4+F39</f>
        <v>-31</v>
      </c>
      <c r="G74" s="68">
        <f t="shared" si="0"/>
        <v>-31</v>
      </c>
      <c r="H74" s="68">
        <f t="shared" si="0"/>
        <v>-31</v>
      </c>
      <c r="I74" s="68">
        <f t="shared" si="0"/>
        <v>-31</v>
      </c>
      <c r="J74" s="68">
        <f t="shared" si="0"/>
        <v>-31</v>
      </c>
      <c r="K74" s="68">
        <f t="shared" si="0"/>
        <v>-31</v>
      </c>
      <c r="L74" s="68">
        <f t="shared" si="0"/>
        <v>-31</v>
      </c>
      <c r="M74" s="68">
        <f t="shared" si="0"/>
        <v>-31</v>
      </c>
      <c r="N74" s="68">
        <f t="shared" si="0"/>
        <v>-20.666666670000001</v>
      </c>
      <c r="O74" s="68">
        <f t="shared" si="0"/>
        <v>0</v>
      </c>
      <c r="P74" s="68">
        <f t="shared" si="0"/>
        <v>20.350000000000001</v>
      </c>
      <c r="Q74" s="68">
        <f t="shared" si="0"/>
        <v>33</v>
      </c>
      <c r="R74" s="69">
        <f t="shared" si="0"/>
        <v>11</v>
      </c>
      <c r="S74" s="70">
        <f t="shared" si="0"/>
        <v>81.583333330000002</v>
      </c>
      <c r="T74" s="51">
        <f t="shared" si="0"/>
        <v>21</v>
      </c>
      <c r="U74" s="51">
        <f t="shared" si="0"/>
        <v>2</v>
      </c>
      <c r="V74" s="51">
        <f t="shared" si="0"/>
        <v>2</v>
      </c>
      <c r="W74" s="51">
        <f t="shared" si="0"/>
        <v>2</v>
      </c>
      <c r="X74" s="51">
        <f t="shared" si="0"/>
        <v>2</v>
      </c>
      <c r="Y74" s="51">
        <f t="shared" si="0"/>
        <v>0</v>
      </c>
      <c r="Z74" s="51">
        <f t="shared" si="0"/>
        <v>-24.800000000000001</v>
      </c>
      <c r="AA74" s="51">
        <f t="shared" si="0"/>
        <v>-31</v>
      </c>
      <c r="AB74" s="52">
        <f t="shared" si="0"/>
        <v>-31</v>
      </c>
    </row>
    <row r="75" ht="16.5">
      <c r="A75" s="34"/>
      <c r="B75" s="53">
        <v>45628</v>
      </c>
      <c r="C75" s="58">
        <f>SUMIF(E75:AB75,"&gt;0")</f>
        <v>69</v>
      </c>
      <c r="D75" s="59">
        <f>SUMIF(E75:AB75,"&lt;0")</f>
        <v>-673.40000001000021</v>
      </c>
      <c r="E75" s="71">
        <f t="shared" ref="E75:AB85" si="1">E5+E40</f>
        <v>-72</v>
      </c>
      <c r="F75" s="51">
        <f t="shared" si="1"/>
        <v>-56</v>
      </c>
      <c r="G75" s="51">
        <f t="shared" si="1"/>
        <v>-56</v>
      </c>
      <c r="H75" s="51">
        <f t="shared" si="1"/>
        <v>-50</v>
      </c>
      <c r="I75" s="51">
        <f t="shared" si="1"/>
        <v>-56</v>
      </c>
      <c r="J75" s="51">
        <f t="shared" si="1"/>
        <v>-56</v>
      </c>
      <c r="K75" s="51">
        <f t="shared" si="1"/>
        <v>-66</v>
      </c>
      <c r="L75" s="51">
        <f t="shared" si="1"/>
        <v>-58.666666669999998</v>
      </c>
      <c r="M75" s="51">
        <f t="shared" si="1"/>
        <v>-50</v>
      </c>
      <c r="N75" s="51">
        <f t="shared" si="1"/>
        <v>-48</v>
      </c>
      <c r="O75" s="51">
        <f t="shared" si="1"/>
        <v>0</v>
      </c>
      <c r="P75" s="51">
        <f t="shared" si="1"/>
        <v>-20.416666670000001</v>
      </c>
      <c r="Q75" s="51">
        <f t="shared" si="1"/>
        <v>-36</v>
      </c>
      <c r="R75" s="51">
        <f t="shared" si="1"/>
        <v>-21.949999999999999</v>
      </c>
      <c r="S75" s="51">
        <f t="shared" si="1"/>
        <v>21</v>
      </c>
      <c r="T75" s="51">
        <f t="shared" si="1"/>
        <v>47</v>
      </c>
      <c r="U75" s="51">
        <f t="shared" si="1"/>
        <v>1</v>
      </c>
      <c r="V75" s="51">
        <f t="shared" si="1"/>
        <v>0</v>
      </c>
      <c r="W75" s="51">
        <f t="shared" si="1"/>
        <v>0</v>
      </c>
      <c r="X75" s="51">
        <f t="shared" si="1"/>
        <v>-2.4500000000000002</v>
      </c>
      <c r="Y75" s="51">
        <f t="shared" si="1"/>
        <v>-23.916666670000001</v>
      </c>
      <c r="Z75" s="51">
        <f t="shared" si="1"/>
        <v>0</v>
      </c>
      <c r="AA75" s="51">
        <f t="shared" si="1"/>
        <v>0</v>
      </c>
      <c r="AB75" s="52">
        <f t="shared" si="1"/>
        <v>0</v>
      </c>
    </row>
    <row r="76" ht="16.5">
      <c r="A76" s="34"/>
      <c r="B76" s="53">
        <v>45629</v>
      </c>
      <c r="C76" s="58">
        <f>SUMIF(E76:AB76,"&gt;0")</f>
        <v>150.91666666999998</v>
      </c>
      <c r="D76" s="59">
        <f>SUMIF(E76:AB76,"&lt;0")</f>
        <v>-32.116666670000001</v>
      </c>
      <c r="E76" s="71">
        <f t="shared" si="1"/>
        <v>0</v>
      </c>
      <c r="F76" s="51">
        <f t="shared" si="1"/>
        <v>0</v>
      </c>
      <c r="G76" s="51">
        <f t="shared" si="1"/>
        <v>0</v>
      </c>
      <c r="H76" s="51">
        <f t="shared" si="1"/>
        <v>0</v>
      </c>
      <c r="I76" s="51">
        <f t="shared" si="1"/>
        <v>0</v>
      </c>
      <c r="J76" s="51">
        <f t="shared" si="1"/>
        <v>0</v>
      </c>
      <c r="K76" s="51">
        <f t="shared" si="1"/>
        <v>0</v>
      </c>
      <c r="L76" s="51">
        <f t="shared" si="1"/>
        <v>0</v>
      </c>
      <c r="M76" s="51">
        <f t="shared" si="1"/>
        <v>0</v>
      </c>
      <c r="N76" s="51">
        <f t="shared" si="1"/>
        <v>0</v>
      </c>
      <c r="O76" s="51">
        <f t="shared" si="1"/>
        <v>0</v>
      </c>
      <c r="P76" s="51">
        <f t="shared" si="1"/>
        <v>11.25</v>
      </c>
      <c r="Q76" s="51">
        <f t="shared" si="1"/>
        <v>13.5</v>
      </c>
      <c r="R76" s="51">
        <f t="shared" si="1"/>
        <v>17.25</v>
      </c>
      <c r="S76" s="51">
        <f t="shared" si="1"/>
        <v>2</v>
      </c>
      <c r="T76" s="51">
        <f t="shared" si="1"/>
        <v>2</v>
      </c>
      <c r="U76" s="51">
        <f t="shared" si="1"/>
        <v>2</v>
      </c>
      <c r="V76" s="51">
        <f t="shared" si="1"/>
        <v>2</v>
      </c>
      <c r="W76" s="51">
        <f t="shared" si="1"/>
        <v>2</v>
      </c>
      <c r="X76" s="51">
        <f t="shared" si="1"/>
        <v>1.53333333</v>
      </c>
      <c r="Y76" s="51">
        <f t="shared" si="1"/>
        <v>0</v>
      </c>
      <c r="Z76" s="51">
        <f t="shared" si="1"/>
        <v>-32.116666670000001</v>
      </c>
      <c r="AA76" s="51">
        <f t="shared" si="1"/>
        <v>29.716666669999999</v>
      </c>
      <c r="AB76" s="52">
        <f t="shared" si="1"/>
        <v>67.666666669999998</v>
      </c>
    </row>
    <row r="77" ht="16.5">
      <c r="A77" s="34"/>
      <c r="B77" s="53">
        <v>45630</v>
      </c>
      <c r="C77" s="58">
        <f>SUMIF(E77:AB77,"&gt;0")</f>
        <v>26.283333330000001</v>
      </c>
      <c r="D77" s="59">
        <f>SUMIF(E77:AB77,"&lt;0")</f>
        <v>-154.43333333999999</v>
      </c>
      <c r="E77" s="71">
        <f t="shared" si="1"/>
        <v>26.283333330000001</v>
      </c>
      <c r="F77" s="51">
        <f t="shared" si="1"/>
        <v>0</v>
      </c>
      <c r="G77" s="51">
        <f t="shared" si="1"/>
        <v>0</v>
      </c>
      <c r="H77" s="51">
        <f t="shared" si="1"/>
        <v>0</v>
      </c>
      <c r="I77" s="51">
        <f t="shared" si="1"/>
        <v>0</v>
      </c>
      <c r="J77" s="51">
        <f t="shared" si="1"/>
        <v>-25.083333329999999</v>
      </c>
      <c r="K77" s="51">
        <f t="shared" si="1"/>
        <v>-11.66666667</v>
      </c>
      <c r="L77" s="51">
        <f t="shared" si="1"/>
        <v>0</v>
      </c>
      <c r="M77" s="51">
        <f t="shared" si="1"/>
        <v>0</v>
      </c>
      <c r="N77" s="51">
        <f t="shared" si="1"/>
        <v>0</v>
      </c>
      <c r="O77" s="51">
        <f t="shared" si="1"/>
        <v>0</v>
      </c>
      <c r="P77" s="51">
        <f t="shared" si="1"/>
        <v>0</v>
      </c>
      <c r="Q77" s="51">
        <f t="shared" si="1"/>
        <v>0</v>
      </c>
      <c r="R77" s="51">
        <f t="shared" si="1"/>
        <v>0</v>
      </c>
      <c r="S77" s="51">
        <f t="shared" si="1"/>
        <v>0</v>
      </c>
      <c r="T77" s="51">
        <f t="shared" si="1"/>
        <v>0</v>
      </c>
      <c r="U77" s="51">
        <f t="shared" si="1"/>
        <v>0</v>
      </c>
      <c r="V77" s="51">
        <f t="shared" si="1"/>
        <v>0</v>
      </c>
      <c r="W77" s="51">
        <f t="shared" si="1"/>
        <v>-6.2666666700000002</v>
      </c>
      <c r="X77" s="51">
        <f t="shared" si="1"/>
        <v>-21</v>
      </c>
      <c r="Y77" s="51">
        <f t="shared" si="1"/>
        <v>-20.416666670000001</v>
      </c>
      <c r="Z77" s="51">
        <f t="shared" si="1"/>
        <v>-35</v>
      </c>
      <c r="AA77" s="51">
        <f t="shared" si="1"/>
        <v>-35</v>
      </c>
      <c r="AB77" s="52">
        <f t="shared" si="1"/>
        <v>0</v>
      </c>
    </row>
    <row r="78" ht="16.5">
      <c r="A78" s="34"/>
      <c r="B78" s="53">
        <v>45631</v>
      </c>
      <c r="C78" s="58">
        <f>SUMIF(E78:AB78,"&gt;0")</f>
        <v>47.299999999999997</v>
      </c>
      <c r="D78" s="59">
        <f>SUMIF(E78:AB78,"&lt;0")</f>
        <v>-171.08333333000002</v>
      </c>
      <c r="E78" s="71">
        <f t="shared" si="1"/>
        <v>0</v>
      </c>
      <c r="F78" s="51">
        <f t="shared" si="1"/>
        <v>0</v>
      </c>
      <c r="G78" s="51">
        <f t="shared" si="1"/>
        <v>0</v>
      </c>
      <c r="H78" s="51">
        <f t="shared" si="1"/>
        <v>0</v>
      </c>
      <c r="I78" s="72">
        <f t="shared" si="1"/>
        <v>0</v>
      </c>
      <c r="J78" s="51">
        <f t="shared" si="1"/>
        <v>0</v>
      </c>
      <c r="K78" s="51">
        <f t="shared" si="1"/>
        <v>0</v>
      </c>
      <c r="L78" s="51">
        <f t="shared" si="1"/>
        <v>0</v>
      </c>
      <c r="M78" s="51">
        <f t="shared" si="1"/>
        <v>0</v>
      </c>
      <c r="N78" s="51">
        <f t="shared" si="1"/>
        <v>-25</v>
      </c>
      <c r="O78" s="51">
        <f t="shared" si="1"/>
        <v>-55</v>
      </c>
      <c r="P78" s="51">
        <f t="shared" si="1"/>
        <v>-55</v>
      </c>
      <c r="Q78" s="51">
        <f t="shared" si="1"/>
        <v>-36.083333330000002</v>
      </c>
      <c r="R78" s="51">
        <f t="shared" si="1"/>
        <v>0</v>
      </c>
      <c r="S78" s="51">
        <f t="shared" si="1"/>
        <v>0</v>
      </c>
      <c r="T78" s="51">
        <f t="shared" si="1"/>
        <v>40.399999999999999</v>
      </c>
      <c r="U78" s="51">
        <f t="shared" si="1"/>
        <v>6.9000000000000004</v>
      </c>
      <c r="V78" s="51">
        <f t="shared" si="1"/>
        <v>0</v>
      </c>
      <c r="W78" s="51">
        <f t="shared" si="1"/>
        <v>0</v>
      </c>
      <c r="X78" s="51">
        <f t="shared" si="1"/>
        <v>0</v>
      </c>
      <c r="Y78" s="51">
        <f t="shared" si="1"/>
        <v>0</v>
      </c>
      <c r="Z78" s="51">
        <f t="shared" si="1"/>
        <v>0</v>
      </c>
      <c r="AA78" s="51">
        <f t="shared" si="1"/>
        <v>0</v>
      </c>
      <c r="AB78" s="52">
        <f t="shared" si="1"/>
        <v>0</v>
      </c>
    </row>
    <row r="79" ht="16.5">
      <c r="A79" s="34"/>
      <c r="B79" s="53">
        <v>45632</v>
      </c>
      <c r="C79" s="58">
        <f>SUMIF(E79:AB79,"&gt;0")</f>
        <v>0</v>
      </c>
      <c r="D79" s="59">
        <f>SUMIF(E79:AB79,"&lt;0")</f>
        <v>-461.30000000999996</v>
      </c>
      <c r="E79" s="71">
        <f t="shared" si="1"/>
        <v>0</v>
      </c>
      <c r="F79" s="51">
        <f t="shared" si="1"/>
        <v>0</v>
      </c>
      <c r="G79" s="51">
        <f t="shared" si="1"/>
        <v>0</v>
      </c>
      <c r="H79" s="51">
        <f t="shared" si="1"/>
        <v>0</v>
      </c>
      <c r="I79" s="51">
        <f t="shared" si="1"/>
        <v>0</v>
      </c>
      <c r="J79" s="51">
        <f t="shared" si="1"/>
        <v>-15.6</v>
      </c>
      <c r="K79" s="51">
        <f t="shared" si="1"/>
        <v>-51.799999999999997</v>
      </c>
      <c r="L79" s="51">
        <f t="shared" si="1"/>
        <v>-15.16666667</v>
      </c>
      <c r="M79" s="51">
        <f t="shared" si="1"/>
        <v>-51.799999999999997</v>
      </c>
      <c r="N79" s="51">
        <f t="shared" si="1"/>
        <v>-22.216666669999999</v>
      </c>
      <c r="O79" s="51">
        <f t="shared" si="1"/>
        <v>-6</v>
      </c>
      <c r="P79" s="51">
        <f t="shared" si="1"/>
        <v>-34.200000000000003</v>
      </c>
      <c r="Q79" s="51">
        <f t="shared" si="1"/>
        <v>0</v>
      </c>
      <c r="R79" s="51">
        <f t="shared" si="1"/>
        <v>0</v>
      </c>
      <c r="S79" s="51">
        <f t="shared" si="1"/>
        <v>0</v>
      </c>
      <c r="T79" s="51">
        <f t="shared" si="1"/>
        <v>0</v>
      </c>
      <c r="U79" s="51">
        <f t="shared" si="1"/>
        <v>-10.266666669999999</v>
      </c>
      <c r="V79" s="51">
        <f t="shared" si="1"/>
        <v>-38</v>
      </c>
      <c r="W79" s="51">
        <f t="shared" si="1"/>
        <v>-8.25</v>
      </c>
      <c r="X79" s="51">
        <f t="shared" si="1"/>
        <v>-41</v>
      </c>
      <c r="Y79" s="51">
        <f t="shared" si="1"/>
        <v>-59</v>
      </c>
      <c r="Z79" s="51">
        <f t="shared" si="1"/>
        <v>-36</v>
      </c>
      <c r="AA79" s="51">
        <f t="shared" si="1"/>
        <v>-36</v>
      </c>
      <c r="AB79" s="52">
        <f t="shared" si="1"/>
        <v>-36</v>
      </c>
    </row>
    <row r="80" ht="16.5">
      <c r="A80" s="34"/>
      <c r="B80" s="53">
        <v>45633</v>
      </c>
      <c r="C80" s="58">
        <f>SUMIF(E80:AB80,"&gt;0")</f>
        <v>36.666666669999998</v>
      </c>
      <c r="D80" s="59">
        <f>SUMIF(E80:AB80,"&lt;0")</f>
        <v>-628.34999999999991</v>
      </c>
      <c r="E80" s="71">
        <f t="shared" si="1"/>
        <v>-36</v>
      </c>
      <c r="F80" s="51">
        <f t="shared" si="1"/>
        <v>-36</v>
      </c>
      <c r="G80" s="51">
        <f t="shared" si="1"/>
        <v>-35</v>
      </c>
      <c r="H80" s="51">
        <f t="shared" si="1"/>
        <v>-35</v>
      </c>
      <c r="I80" s="51">
        <f t="shared" si="1"/>
        <v>-28.583333329999999</v>
      </c>
      <c r="J80" s="51">
        <f t="shared" si="1"/>
        <v>36.666666669999998</v>
      </c>
      <c r="K80" s="51">
        <f t="shared" si="1"/>
        <v>-35</v>
      </c>
      <c r="L80" s="51">
        <f t="shared" si="1"/>
        <v>-36</v>
      </c>
      <c r="M80" s="51">
        <f t="shared" si="1"/>
        <v>-2</v>
      </c>
      <c r="N80" s="51">
        <f t="shared" si="1"/>
        <v>-2</v>
      </c>
      <c r="O80" s="51">
        <f t="shared" si="1"/>
        <v>-36</v>
      </c>
      <c r="P80" s="51">
        <f t="shared" si="1"/>
        <v>-36</v>
      </c>
      <c r="Q80" s="51">
        <f t="shared" si="1"/>
        <v>-36</v>
      </c>
      <c r="R80" s="51">
        <f t="shared" si="1"/>
        <v>-36</v>
      </c>
      <c r="S80" s="51">
        <f t="shared" si="1"/>
        <v>-17.5</v>
      </c>
      <c r="T80" s="51">
        <f t="shared" si="1"/>
        <v>0</v>
      </c>
      <c r="U80" s="51">
        <f t="shared" si="1"/>
        <v>0</v>
      </c>
      <c r="V80" s="51">
        <f t="shared" si="1"/>
        <v>-12.266666669999999</v>
      </c>
      <c r="W80" s="51">
        <f t="shared" si="1"/>
        <v>-17</v>
      </c>
      <c r="X80" s="51">
        <f t="shared" si="1"/>
        <v>-25</v>
      </c>
      <c r="Y80" s="51">
        <f t="shared" si="1"/>
        <v>-59</v>
      </c>
      <c r="Z80" s="51">
        <f t="shared" si="1"/>
        <v>-36</v>
      </c>
      <c r="AA80" s="51">
        <f t="shared" si="1"/>
        <v>-36</v>
      </c>
      <c r="AB80" s="52">
        <f t="shared" si="1"/>
        <v>-36</v>
      </c>
    </row>
    <row r="81" ht="16.5">
      <c r="A81" s="34"/>
      <c r="B81" s="53">
        <v>45634</v>
      </c>
      <c r="C81" s="58">
        <f>SUMIF(E81:AB81,"&gt;0")</f>
        <v>0</v>
      </c>
      <c r="D81" s="59">
        <f>SUMIF(E81:AB81,"&lt;0")</f>
        <v>-1331.5500000000002</v>
      </c>
      <c r="E81" s="71">
        <f t="shared" si="1"/>
        <v>-61</v>
      </c>
      <c r="F81" s="51">
        <f t="shared" si="1"/>
        <v>-61</v>
      </c>
      <c r="G81" s="51">
        <f t="shared" si="1"/>
        <v>-36</v>
      </c>
      <c r="H81" s="51">
        <f t="shared" si="1"/>
        <v>-36</v>
      </c>
      <c r="I81" s="51">
        <f t="shared" si="1"/>
        <v>-36</v>
      </c>
      <c r="J81" s="51">
        <f t="shared" si="1"/>
        <v>-36</v>
      </c>
      <c r="K81" s="51">
        <f t="shared" si="1"/>
        <v>-56</v>
      </c>
      <c r="L81" s="51">
        <f t="shared" si="1"/>
        <v>-56</v>
      </c>
      <c r="M81" s="51">
        <f t="shared" si="1"/>
        <v>-50</v>
      </c>
      <c r="N81" s="51">
        <f t="shared" si="1"/>
        <v>-50</v>
      </c>
      <c r="O81" s="51">
        <f t="shared" si="1"/>
        <v>-83</v>
      </c>
      <c r="P81" s="51">
        <f t="shared" si="1"/>
        <v>-83</v>
      </c>
      <c r="Q81" s="51">
        <f t="shared" si="1"/>
        <v>-83</v>
      </c>
      <c r="R81" s="51">
        <f t="shared" si="1"/>
        <v>-83</v>
      </c>
      <c r="S81" s="51">
        <f t="shared" si="1"/>
        <v>-50.383333329999999</v>
      </c>
      <c r="T81" s="51">
        <f t="shared" si="1"/>
        <v>0</v>
      </c>
      <c r="U81" s="51">
        <f t="shared" si="1"/>
        <v>-24.166666670000001</v>
      </c>
      <c r="V81" s="51">
        <f t="shared" si="1"/>
        <v>-50</v>
      </c>
      <c r="W81" s="51">
        <f t="shared" si="1"/>
        <v>-50</v>
      </c>
      <c r="X81" s="51">
        <f t="shared" si="1"/>
        <v>-52</v>
      </c>
      <c r="Y81" s="51">
        <f t="shared" si="1"/>
        <v>-70</v>
      </c>
      <c r="Z81" s="51">
        <f t="shared" si="1"/>
        <v>-75</v>
      </c>
      <c r="AA81" s="51">
        <f t="shared" si="1"/>
        <v>-75</v>
      </c>
      <c r="AB81" s="52">
        <f t="shared" si="1"/>
        <v>-75</v>
      </c>
    </row>
    <row r="82" ht="16.5">
      <c r="A82" s="34"/>
      <c r="B82" s="53">
        <v>45635</v>
      </c>
      <c r="C82" s="58">
        <f>SUMIF(E82:AB82,"&gt;0")</f>
        <v>0</v>
      </c>
      <c r="D82" s="59">
        <f>SUMIF(E82:AB82,"&lt;0")</f>
        <v>-939.90000000000009</v>
      </c>
      <c r="E82" s="71">
        <f t="shared" si="1"/>
        <v>-31</v>
      </c>
      <c r="F82" s="51">
        <f t="shared" si="1"/>
        <v>-31</v>
      </c>
      <c r="G82" s="51">
        <f t="shared" si="1"/>
        <v>-31</v>
      </c>
      <c r="H82" s="51">
        <f t="shared" si="1"/>
        <v>-31</v>
      </c>
      <c r="I82" s="51">
        <f t="shared" si="1"/>
        <v>-31</v>
      </c>
      <c r="J82" s="51">
        <f t="shared" si="1"/>
        <v>-31</v>
      </c>
      <c r="K82" s="51">
        <f t="shared" si="1"/>
        <v>-31</v>
      </c>
      <c r="L82" s="51">
        <f t="shared" si="1"/>
        <v>-31</v>
      </c>
      <c r="M82" s="51">
        <f t="shared" si="1"/>
        <v>-50</v>
      </c>
      <c r="N82" s="51">
        <f t="shared" si="1"/>
        <v>-48</v>
      </c>
      <c r="O82" s="51">
        <f t="shared" si="1"/>
        <v>-53</v>
      </c>
      <c r="P82" s="51">
        <f t="shared" si="1"/>
        <v>-53</v>
      </c>
      <c r="Q82" s="51">
        <f t="shared" si="1"/>
        <v>-53</v>
      </c>
      <c r="R82" s="51">
        <f t="shared" si="1"/>
        <v>-53</v>
      </c>
      <c r="S82" s="51">
        <f t="shared" si="1"/>
        <v>-55</v>
      </c>
      <c r="T82" s="51">
        <f t="shared" si="1"/>
        <v>-50</v>
      </c>
      <c r="U82" s="51">
        <f t="shared" si="1"/>
        <v>-37.666666669999998</v>
      </c>
      <c r="V82" s="51">
        <f t="shared" si="1"/>
        <v>-29.666666670000001</v>
      </c>
      <c r="W82" s="51">
        <f t="shared" si="1"/>
        <v>-35.333333330000002</v>
      </c>
      <c r="X82" s="51">
        <f t="shared" si="1"/>
        <v>-50</v>
      </c>
      <c r="Y82" s="51">
        <f t="shared" si="1"/>
        <v>-48</v>
      </c>
      <c r="Z82" s="51">
        <f t="shared" si="1"/>
        <v>-48</v>
      </c>
      <c r="AA82" s="51">
        <f t="shared" si="1"/>
        <v>-28.233333330000001</v>
      </c>
      <c r="AB82" s="52">
        <f t="shared" si="1"/>
        <v>0</v>
      </c>
    </row>
    <row r="83" ht="16.5">
      <c r="A83" s="34"/>
      <c r="B83" s="53">
        <v>45636</v>
      </c>
      <c r="C83" s="58">
        <f>SUMIF(E83:AB83,"&gt;0")</f>
        <v>0</v>
      </c>
      <c r="D83" s="59">
        <f>SUMIF(E83:AB83,"&lt;0")</f>
        <v>-739.29999999999995</v>
      </c>
      <c r="E83" s="71">
        <f t="shared" si="1"/>
        <v>0</v>
      </c>
      <c r="F83" s="51">
        <f t="shared" si="1"/>
        <v>0</v>
      </c>
      <c r="G83" s="51">
        <f t="shared" si="1"/>
        <v>0</v>
      </c>
      <c r="H83" s="51">
        <f t="shared" si="1"/>
        <v>-65</v>
      </c>
      <c r="I83" s="51">
        <f t="shared" si="1"/>
        <v>-80</v>
      </c>
      <c r="J83" s="51">
        <f t="shared" si="1"/>
        <v>-32.666666669999998</v>
      </c>
      <c r="K83" s="51">
        <f t="shared" si="1"/>
        <v>-50</v>
      </c>
      <c r="L83" s="51">
        <f t="shared" si="1"/>
        <v>-50</v>
      </c>
      <c r="M83" s="51">
        <f t="shared" si="1"/>
        <v>-48</v>
      </c>
      <c r="N83" s="51">
        <f t="shared" si="1"/>
        <v>-48</v>
      </c>
      <c r="O83" s="51">
        <f t="shared" si="1"/>
        <v>-50</v>
      </c>
      <c r="P83" s="51">
        <f t="shared" si="1"/>
        <v>-30.93333333</v>
      </c>
      <c r="Q83" s="51">
        <f t="shared" si="1"/>
        <v>0</v>
      </c>
      <c r="R83" s="51">
        <f t="shared" si="1"/>
        <v>-24.666666670000001</v>
      </c>
      <c r="S83" s="51">
        <f t="shared" si="1"/>
        <v>0</v>
      </c>
      <c r="T83" s="51">
        <f t="shared" si="1"/>
        <v>-9</v>
      </c>
      <c r="U83" s="51">
        <f t="shared" si="1"/>
        <v>-18.100000000000001</v>
      </c>
      <c r="V83" s="51">
        <f t="shared" si="1"/>
        <v>-5.5999999999999996</v>
      </c>
      <c r="W83" s="51">
        <f t="shared" si="1"/>
        <v>-30</v>
      </c>
      <c r="X83" s="51">
        <f t="shared" si="1"/>
        <v>-30</v>
      </c>
      <c r="Y83" s="51">
        <f t="shared" si="1"/>
        <v>-40</v>
      </c>
      <c r="Z83" s="51">
        <f t="shared" si="1"/>
        <v>-40</v>
      </c>
      <c r="AA83" s="51">
        <f t="shared" si="1"/>
        <v>-40</v>
      </c>
      <c r="AB83" s="52">
        <f t="shared" si="1"/>
        <v>-47.333333330000002</v>
      </c>
    </row>
    <row r="84" ht="16.5">
      <c r="A84" s="34"/>
      <c r="B84" s="53">
        <v>45637</v>
      </c>
      <c r="C84" s="58">
        <f>SUMIF(E84:AB84,"&gt;0")</f>
        <v>0.95000000000000007</v>
      </c>
      <c r="D84" s="59">
        <f>SUMIF(E84:AB84,"&lt;0")</f>
        <v>-203.33333334</v>
      </c>
      <c r="E84" s="71">
        <f t="shared" si="1"/>
        <v>-40</v>
      </c>
      <c r="F84" s="51">
        <f t="shared" si="1"/>
        <v>-40</v>
      </c>
      <c r="G84" s="51">
        <f t="shared" si="1"/>
        <v>-40</v>
      </c>
      <c r="H84" s="51">
        <f t="shared" si="1"/>
        <v>-40</v>
      </c>
      <c r="I84" s="51">
        <f t="shared" si="1"/>
        <v>0</v>
      </c>
      <c r="J84" s="51">
        <f t="shared" si="1"/>
        <v>0</v>
      </c>
      <c r="K84" s="51">
        <f t="shared" si="1"/>
        <v>0</v>
      </c>
      <c r="L84" s="51">
        <f t="shared" si="1"/>
        <v>0</v>
      </c>
      <c r="M84" s="51">
        <f t="shared" si="1"/>
        <v>0</v>
      </c>
      <c r="N84" s="51">
        <f t="shared" si="1"/>
        <v>0.80000000000000004</v>
      </c>
      <c r="O84" s="51">
        <f t="shared" si="1"/>
        <v>0.14999999999999999</v>
      </c>
      <c r="P84" s="51">
        <f t="shared" si="1"/>
        <v>-0.81666667000000004</v>
      </c>
      <c r="Q84" s="51">
        <f t="shared" si="1"/>
        <v>-1</v>
      </c>
      <c r="R84" s="51">
        <f t="shared" si="1"/>
        <v>-20</v>
      </c>
      <c r="S84" s="51">
        <f t="shared" si="1"/>
        <v>-20</v>
      </c>
      <c r="T84" s="51">
        <f t="shared" si="1"/>
        <v>-1</v>
      </c>
      <c r="U84" s="51">
        <f t="shared" si="1"/>
        <v>-0.51666666999999999</v>
      </c>
      <c r="V84" s="51">
        <f t="shared" si="1"/>
        <v>0</v>
      </c>
      <c r="W84" s="51">
        <f t="shared" si="1"/>
        <v>0</v>
      </c>
      <c r="X84" s="51">
        <f t="shared" si="1"/>
        <v>0</v>
      </c>
      <c r="Y84" s="51">
        <f t="shared" si="1"/>
        <v>0</v>
      </c>
      <c r="Z84" s="51">
        <f t="shared" si="1"/>
        <v>0</v>
      </c>
      <c r="AA84" s="51">
        <f t="shared" si="1"/>
        <v>0</v>
      </c>
      <c r="AB84" s="52">
        <f t="shared" si="1"/>
        <v>0</v>
      </c>
    </row>
    <row r="85" ht="16.5">
      <c r="A85" s="34"/>
      <c r="B85" s="53">
        <v>45638</v>
      </c>
      <c r="C85" s="58">
        <f>SUMIF(E85:AB85,"&gt;0")</f>
        <v>46.666666669999998</v>
      </c>
      <c r="D85" s="59">
        <f>SUMIF(E85:AB85,"&lt;0")</f>
        <v>-314.20000001</v>
      </c>
      <c r="E85" s="71">
        <f t="shared" si="1"/>
        <v>0</v>
      </c>
      <c r="F85" s="51">
        <f t="shared" si="1"/>
        <v>0</v>
      </c>
      <c r="G85" s="51">
        <f t="shared" si="1"/>
        <v>0</v>
      </c>
      <c r="H85" s="51">
        <f t="shared" si="1"/>
        <v>0</v>
      </c>
      <c r="I85" s="51">
        <f t="shared" si="1"/>
        <v>-28.666666670000001</v>
      </c>
      <c r="J85" s="51">
        <f t="shared" si="1"/>
        <v>-34.666666669999998</v>
      </c>
      <c r="K85" s="51">
        <f t="shared" si="1"/>
        <v>0</v>
      </c>
      <c r="L85" s="51">
        <f t="shared" si="1"/>
        <v>0</v>
      </c>
      <c r="M85" s="51">
        <f t="shared" si="1"/>
        <v>0</v>
      </c>
      <c r="N85" s="51">
        <f t="shared" si="1"/>
        <v>0</v>
      </c>
      <c r="O85" s="51">
        <f t="shared" si="1"/>
        <v>6.6666666699999997</v>
      </c>
      <c r="P85" s="51">
        <f t="shared" si="1"/>
        <v>20</v>
      </c>
      <c r="Q85" s="51">
        <f t="shared" si="1"/>
        <v>20</v>
      </c>
      <c r="R85" s="51">
        <f t="shared" si="1"/>
        <v>-38</v>
      </c>
      <c r="S85" s="51">
        <f t="shared" si="1"/>
        <v>-38</v>
      </c>
      <c r="T85" s="51">
        <f t="shared" ref="T85:AB85" si="2">T15+T50</f>
        <v>-13.866666670000001</v>
      </c>
      <c r="U85" s="51">
        <f t="shared" si="2"/>
        <v>-32</v>
      </c>
      <c r="V85" s="51">
        <f t="shared" si="2"/>
        <v>-32</v>
      </c>
      <c r="W85" s="51">
        <f t="shared" si="2"/>
        <v>-32</v>
      </c>
      <c r="X85" s="51">
        <f t="shared" si="2"/>
        <v>-32</v>
      </c>
      <c r="Y85" s="51">
        <f t="shared" si="2"/>
        <v>-33</v>
      </c>
      <c r="Z85" s="51">
        <f t="shared" si="2"/>
        <v>0</v>
      </c>
      <c r="AA85" s="51">
        <f t="shared" si="2"/>
        <v>0</v>
      </c>
      <c r="AB85" s="52">
        <f t="shared" si="2"/>
        <v>0</v>
      </c>
    </row>
    <row r="86" ht="16.5">
      <c r="A86" s="34"/>
      <c r="B86" s="53">
        <v>45639</v>
      </c>
      <c r="C86" s="58">
        <f>SUMIF(E86:AB86,"&gt;0")</f>
        <v>424.79999999000006</v>
      </c>
      <c r="D86" s="59">
        <f>SUMIF(E86:AB86,"&lt;0")</f>
        <v>-217.10000000000002</v>
      </c>
      <c r="E86" s="71">
        <f t="shared" ref="E86:AB96" si="3">E16+E51</f>
        <v>33</v>
      </c>
      <c r="F86" s="51">
        <f t="shared" si="3"/>
        <v>15.4</v>
      </c>
      <c r="G86" s="51">
        <f t="shared" si="3"/>
        <v>-8.5166666699999993</v>
      </c>
      <c r="H86" s="51">
        <f t="shared" si="3"/>
        <v>-35</v>
      </c>
      <c r="I86" s="51">
        <f t="shared" si="3"/>
        <v>-35</v>
      </c>
      <c r="J86" s="51">
        <f t="shared" si="3"/>
        <v>-30.333333329999999</v>
      </c>
      <c r="K86" s="51">
        <f t="shared" si="3"/>
        <v>0</v>
      </c>
      <c r="L86" s="51">
        <f t="shared" si="3"/>
        <v>0</v>
      </c>
      <c r="M86" s="51">
        <f t="shared" si="3"/>
        <v>25.533333330000001</v>
      </c>
      <c r="N86" s="51">
        <f t="shared" si="3"/>
        <v>51</v>
      </c>
      <c r="O86" s="51">
        <f t="shared" si="3"/>
        <v>87.133333329999999</v>
      </c>
      <c r="P86" s="51">
        <f t="shared" si="3"/>
        <v>100.33333333</v>
      </c>
      <c r="Q86" s="51">
        <f t="shared" si="3"/>
        <v>55.033333329999998</v>
      </c>
      <c r="R86" s="51">
        <f t="shared" si="3"/>
        <v>-16.699999999999999</v>
      </c>
      <c r="S86" s="51">
        <f t="shared" si="3"/>
        <v>-45</v>
      </c>
      <c r="T86" s="51">
        <f t="shared" si="3"/>
        <v>-19</v>
      </c>
      <c r="U86" s="51">
        <f t="shared" si="3"/>
        <v>-19</v>
      </c>
      <c r="V86" s="51">
        <f t="shared" si="3"/>
        <v>-8.5500000000000007</v>
      </c>
      <c r="W86" s="51">
        <f t="shared" si="3"/>
        <v>0</v>
      </c>
      <c r="X86" s="51">
        <f t="shared" si="3"/>
        <v>0</v>
      </c>
      <c r="Y86" s="51">
        <f t="shared" si="3"/>
        <v>0</v>
      </c>
      <c r="Z86" s="51">
        <f t="shared" si="3"/>
        <v>0</v>
      </c>
      <c r="AA86" s="51">
        <f t="shared" si="3"/>
        <v>16.366666670000001</v>
      </c>
      <c r="AB86" s="52">
        <f t="shared" si="3"/>
        <v>41</v>
      </c>
    </row>
    <row r="87" ht="16.5">
      <c r="A87" s="34"/>
      <c r="B87" s="53">
        <v>45640</v>
      </c>
      <c r="C87" s="58">
        <f>SUMIF(E87:AB87,"&gt;0")</f>
        <v>421.88333332999997</v>
      </c>
      <c r="D87" s="59">
        <f>SUMIF(E87:AB87,"&lt;0")</f>
        <v>-154.09999999999999</v>
      </c>
      <c r="E87" s="50">
        <f t="shared" si="3"/>
        <v>64.733333329999994</v>
      </c>
      <c r="F87" s="51">
        <f t="shared" si="3"/>
        <v>31</v>
      </c>
      <c r="G87" s="51">
        <f t="shared" si="3"/>
        <v>29</v>
      </c>
      <c r="H87" s="51">
        <f t="shared" si="3"/>
        <v>38</v>
      </c>
      <c r="I87" s="51">
        <f t="shared" si="3"/>
        <v>38</v>
      </c>
      <c r="J87" s="51">
        <f t="shared" si="3"/>
        <v>0</v>
      </c>
      <c r="K87" s="51">
        <f t="shared" si="3"/>
        <v>0</v>
      </c>
      <c r="L87" s="51">
        <f t="shared" si="3"/>
        <v>-27.416666670000001</v>
      </c>
      <c r="M87" s="51">
        <f t="shared" si="3"/>
        <v>-36</v>
      </c>
      <c r="N87" s="51">
        <f t="shared" si="3"/>
        <v>-36</v>
      </c>
      <c r="O87" s="51">
        <f t="shared" si="3"/>
        <v>-34.933333330000004</v>
      </c>
      <c r="P87" s="51">
        <f t="shared" si="3"/>
        <v>0</v>
      </c>
      <c r="Q87" s="51">
        <f t="shared" si="3"/>
        <v>7.75</v>
      </c>
      <c r="R87" s="51">
        <f t="shared" si="3"/>
        <v>61</v>
      </c>
      <c r="S87" s="51">
        <f t="shared" si="3"/>
        <v>61</v>
      </c>
      <c r="T87" s="51">
        <f t="shared" si="3"/>
        <v>61</v>
      </c>
      <c r="U87" s="51">
        <f t="shared" si="3"/>
        <v>11.4</v>
      </c>
      <c r="V87" s="51">
        <f t="shared" si="3"/>
        <v>19</v>
      </c>
      <c r="W87" s="51">
        <f t="shared" si="3"/>
        <v>0</v>
      </c>
      <c r="X87" s="51">
        <f t="shared" si="3"/>
        <v>0</v>
      </c>
      <c r="Y87" s="51">
        <f t="shared" si="3"/>
        <v>0</v>
      </c>
      <c r="Z87" s="51">
        <f t="shared" si="3"/>
        <v>0</v>
      </c>
      <c r="AA87" s="51">
        <f t="shared" si="3"/>
        <v>-19</v>
      </c>
      <c r="AB87" s="52">
        <f t="shared" si="3"/>
        <v>-0.75</v>
      </c>
    </row>
    <row r="88" ht="16.5">
      <c r="A88" s="34"/>
      <c r="B88" s="53">
        <v>45641</v>
      </c>
      <c r="C88" s="58">
        <f>SUMIF(E88:AB88,"&gt;0")</f>
        <v>193.23333332999999</v>
      </c>
      <c r="D88" s="59">
        <f>SUMIF(E88:AB88,"&lt;0")</f>
        <v>-102.16666667</v>
      </c>
      <c r="E88" s="71">
        <f t="shared" si="3"/>
        <v>9</v>
      </c>
      <c r="F88" s="51">
        <f t="shared" si="3"/>
        <v>30</v>
      </c>
      <c r="G88" s="51">
        <f t="shared" si="3"/>
        <v>0</v>
      </c>
      <c r="H88" s="51">
        <f t="shared" si="3"/>
        <v>0</v>
      </c>
      <c r="I88" s="51">
        <f t="shared" si="3"/>
        <v>0</v>
      </c>
      <c r="J88" s="51">
        <f t="shared" si="3"/>
        <v>0</v>
      </c>
      <c r="K88" s="51">
        <f t="shared" si="3"/>
        <v>0</v>
      </c>
      <c r="L88" s="51">
        <f t="shared" si="3"/>
        <v>0</v>
      </c>
      <c r="M88" s="51">
        <f t="shared" si="3"/>
        <v>-22.166666670000001</v>
      </c>
      <c r="N88" s="51">
        <f t="shared" si="3"/>
        <v>0</v>
      </c>
      <c r="O88" s="51">
        <f t="shared" si="3"/>
        <v>-9.5833333300000003</v>
      </c>
      <c r="P88" s="51">
        <f t="shared" si="3"/>
        <v>-25</v>
      </c>
      <c r="Q88" s="51">
        <f t="shared" si="3"/>
        <v>-25</v>
      </c>
      <c r="R88" s="51">
        <f t="shared" si="3"/>
        <v>-20.416666670000001</v>
      </c>
      <c r="S88" s="51">
        <f t="shared" si="3"/>
        <v>12.9</v>
      </c>
      <c r="T88" s="51">
        <f t="shared" si="3"/>
        <v>18</v>
      </c>
      <c r="U88" s="51">
        <f t="shared" si="3"/>
        <v>18</v>
      </c>
      <c r="V88" s="51">
        <f t="shared" si="3"/>
        <v>18</v>
      </c>
      <c r="W88" s="51">
        <f t="shared" si="3"/>
        <v>46</v>
      </c>
      <c r="X88" s="51">
        <f t="shared" si="3"/>
        <v>1</v>
      </c>
      <c r="Y88" s="51">
        <f t="shared" si="3"/>
        <v>1</v>
      </c>
      <c r="Z88" s="51">
        <f t="shared" si="3"/>
        <v>30</v>
      </c>
      <c r="AA88" s="51">
        <f t="shared" si="3"/>
        <v>9.3333333300000003</v>
      </c>
      <c r="AB88" s="52">
        <f t="shared" si="3"/>
        <v>0</v>
      </c>
    </row>
    <row r="89" ht="16.5">
      <c r="A89" s="34"/>
      <c r="B89" s="53">
        <v>45642</v>
      </c>
      <c r="C89" s="58">
        <f>SUMIF(E89:AB89,"&gt;0")</f>
        <v>15</v>
      </c>
      <c r="D89" s="59">
        <f>SUMIF(E89:AB89,"&lt;0")</f>
        <v>-475.63333334000004</v>
      </c>
      <c r="E89" s="71">
        <f t="shared" si="3"/>
        <v>0</v>
      </c>
      <c r="F89" s="51">
        <f t="shared" si="3"/>
        <v>15</v>
      </c>
      <c r="G89" s="51">
        <f t="shared" si="3"/>
        <v>0</v>
      </c>
      <c r="H89" s="51">
        <f t="shared" si="3"/>
        <v>0</v>
      </c>
      <c r="I89" s="51">
        <f t="shared" si="3"/>
        <v>0</v>
      </c>
      <c r="J89" s="51">
        <f t="shared" si="3"/>
        <v>0</v>
      </c>
      <c r="K89" s="51">
        <f t="shared" si="3"/>
        <v>0</v>
      </c>
      <c r="L89" s="51">
        <f t="shared" si="3"/>
        <v>0</v>
      </c>
      <c r="M89" s="51">
        <f t="shared" si="3"/>
        <v>-6.7666666700000002</v>
      </c>
      <c r="N89" s="51">
        <f t="shared" si="3"/>
        <v>-63</v>
      </c>
      <c r="O89" s="51">
        <f t="shared" si="3"/>
        <v>-75</v>
      </c>
      <c r="P89" s="51">
        <f t="shared" si="3"/>
        <v>-75</v>
      </c>
      <c r="Q89" s="51">
        <f t="shared" si="3"/>
        <v>-70</v>
      </c>
      <c r="R89" s="51">
        <f t="shared" si="3"/>
        <v>-71</v>
      </c>
      <c r="S89" s="51">
        <f t="shared" si="3"/>
        <v>-71</v>
      </c>
      <c r="T89" s="51">
        <f t="shared" si="3"/>
        <v>-43.866666670000001</v>
      </c>
      <c r="U89" s="51">
        <f t="shared" si="3"/>
        <v>0</v>
      </c>
      <c r="V89" s="51">
        <f t="shared" si="3"/>
        <v>0</v>
      </c>
      <c r="W89" s="51">
        <f t="shared" si="3"/>
        <v>0</v>
      </c>
      <c r="X89" s="51">
        <f t="shared" si="3"/>
        <v>0</v>
      </c>
      <c r="Y89" s="51">
        <f t="shared" si="3"/>
        <v>0</v>
      </c>
      <c r="Z89" s="51">
        <f t="shared" si="3"/>
        <v>0</v>
      </c>
      <c r="AA89" s="51">
        <f t="shared" si="3"/>
        <v>0</v>
      </c>
      <c r="AB89" s="52">
        <f t="shared" si="3"/>
        <v>0</v>
      </c>
    </row>
    <row r="90" ht="16.5">
      <c r="A90" s="34"/>
      <c r="B90" s="53">
        <v>45643</v>
      </c>
      <c r="C90" s="58">
        <f>SUMIF(E90:AB90,"&gt;0")</f>
        <v>265.01666666</v>
      </c>
      <c r="D90" s="59">
        <f>SUMIF(E90:AB90,"&lt;0")</f>
        <v>-282.61666666000002</v>
      </c>
      <c r="E90" s="71">
        <f t="shared" si="3"/>
        <v>0</v>
      </c>
      <c r="F90" s="51">
        <f t="shared" si="3"/>
        <v>17.766666669999999</v>
      </c>
      <c r="G90" s="51">
        <f t="shared" si="3"/>
        <v>0</v>
      </c>
      <c r="H90" s="51">
        <f t="shared" si="3"/>
        <v>0</v>
      </c>
      <c r="I90" s="51">
        <f t="shared" si="3"/>
        <v>13.65</v>
      </c>
      <c r="J90" s="51">
        <f t="shared" si="3"/>
        <v>21.899999999999999</v>
      </c>
      <c r="K90" s="51">
        <f t="shared" si="3"/>
        <v>10.133333329999999</v>
      </c>
      <c r="L90" s="51">
        <f t="shared" si="3"/>
        <v>37</v>
      </c>
      <c r="M90" s="51">
        <f t="shared" si="3"/>
        <v>37</v>
      </c>
      <c r="N90" s="51">
        <f t="shared" si="3"/>
        <v>9.5999999999999996</v>
      </c>
      <c r="O90" s="51">
        <f t="shared" si="3"/>
        <v>-35</v>
      </c>
      <c r="P90" s="51">
        <f t="shared" si="3"/>
        <v>-35</v>
      </c>
      <c r="Q90" s="51">
        <f t="shared" si="3"/>
        <v>-51.033333329999998</v>
      </c>
      <c r="R90" s="51">
        <f t="shared" si="3"/>
        <v>-61</v>
      </c>
      <c r="S90" s="51">
        <f t="shared" si="3"/>
        <v>-61</v>
      </c>
      <c r="T90" s="51">
        <f t="shared" si="3"/>
        <v>-39.583333330000002</v>
      </c>
      <c r="U90" s="51">
        <f t="shared" si="3"/>
        <v>0</v>
      </c>
      <c r="V90" s="51">
        <f t="shared" si="3"/>
        <v>0.63333333000000003</v>
      </c>
      <c r="W90" s="51">
        <f t="shared" si="3"/>
        <v>19</v>
      </c>
      <c r="X90" s="51">
        <f t="shared" si="3"/>
        <v>19</v>
      </c>
      <c r="Y90" s="51">
        <f t="shared" si="3"/>
        <v>19</v>
      </c>
      <c r="Z90" s="51">
        <f t="shared" si="3"/>
        <v>16.100000000000001</v>
      </c>
      <c r="AA90" s="51">
        <f t="shared" si="3"/>
        <v>4.9000000000000004</v>
      </c>
      <c r="AB90" s="52">
        <f t="shared" si="3"/>
        <v>39.333333330000002</v>
      </c>
    </row>
    <row r="91" ht="16.5">
      <c r="A91" s="34"/>
      <c r="B91" s="53">
        <v>45644</v>
      </c>
      <c r="C91" s="58">
        <f>SUMIF(E91:AB91,"&gt;0")</f>
        <v>30.516666669999999</v>
      </c>
      <c r="D91" s="59">
        <f>SUMIF(E91:AB91,"&lt;0")</f>
        <v>-158.84999999999999</v>
      </c>
      <c r="E91" s="71">
        <f t="shared" si="3"/>
        <v>14.85</v>
      </c>
      <c r="F91" s="51">
        <f t="shared" si="3"/>
        <v>0</v>
      </c>
      <c r="G91" s="51">
        <f t="shared" si="3"/>
        <v>0</v>
      </c>
      <c r="H91" s="51">
        <f t="shared" si="3"/>
        <v>0</v>
      </c>
      <c r="I91" s="51">
        <f t="shared" si="3"/>
        <v>0</v>
      </c>
      <c r="J91" s="51">
        <f t="shared" si="3"/>
        <v>0</v>
      </c>
      <c r="K91" s="51">
        <f t="shared" si="3"/>
        <v>0</v>
      </c>
      <c r="L91" s="51">
        <f t="shared" si="3"/>
        <v>0</v>
      </c>
      <c r="M91" s="51">
        <f t="shared" si="3"/>
        <v>15.66666667</v>
      </c>
      <c r="N91" s="51">
        <f t="shared" si="3"/>
        <v>0</v>
      </c>
      <c r="O91" s="51">
        <f t="shared" si="3"/>
        <v>0</v>
      </c>
      <c r="P91" s="51">
        <f t="shared" si="3"/>
        <v>-7.0833333300000003</v>
      </c>
      <c r="Q91" s="51">
        <f t="shared" si="3"/>
        <v>-40</v>
      </c>
      <c r="R91" s="51">
        <f t="shared" si="3"/>
        <v>-40.766666669999999</v>
      </c>
      <c r="S91" s="51">
        <f t="shared" si="3"/>
        <v>-40</v>
      </c>
      <c r="T91" s="51">
        <f t="shared" si="3"/>
        <v>-31</v>
      </c>
      <c r="U91" s="51">
        <f t="shared" si="3"/>
        <v>0</v>
      </c>
      <c r="V91" s="51">
        <f t="shared" si="3"/>
        <v>0</v>
      </c>
      <c r="W91" s="51">
        <f t="shared" si="3"/>
        <v>0</v>
      </c>
      <c r="X91" s="51">
        <f t="shared" si="3"/>
        <v>0</v>
      </c>
      <c r="Y91" s="51">
        <f t="shared" si="3"/>
        <v>0</v>
      </c>
      <c r="Z91" s="51">
        <f t="shared" si="3"/>
        <v>0</v>
      </c>
      <c r="AA91" s="51">
        <f t="shared" si="3"/>
        <v>0</v>
      </c>
      <c r="AB91" s="52">
        <f t="shared" si="3"/>
        <v>0</v>
      </c>
    </row>
    <row r="92" ht="16.5">
      <c r="A92" s="34"/>
      <c r="B92" s="53">
        <v>45645</v>
      </c>
      <c r="C92" s="58">
        <f>SUMIF(E92:AB92,"&gt;0")</f>
        <v>149.01666667000001</v>
      </c>
      <c r="D92" s="59">
        <f>SUMIF(E92:AB92,"&lt;0")</f>
        <v>-28.016666669999999</v>
      </c>
      <c r="E92" s="71">
        <f t="shared" si="3"/>
        <v>0</v>
      </c>
      <c r="F92" s="51">
        <f t="shared" si="3"/>
        <v>0</v>
      </c>
      <c r="G92" s="51">
        <f t="shared" si="3"/>
        <v>0</v>
      </c>
      <c r="H92" s="51">
        <f t="shared" si="3"/>
        <v>0</v>
      </c>
      <c r="I92" s="51">
        <f t="shared" si="3"/>
        <v>0</v>
      </c>
      <c r="J92" s="51">
        <f t="shared" si="3"/>
        <v>0</v>
      </c>
      <c r="K92" s="51">
        <f t="shared" si="3"/>
        <v>0</v>
      </c>
      <c r="L92" s="51">
        <f t="shared" si="3"/>
        <v>0</v>
      </c>
      <c r="M92" s="51">
        <f t="shared" si="3"/>
        <v>20.416666670000001</v>
      </c>
      <c r="N92" s="51">
        <f t="shared" si="3"/>
        <v>39.5</v>
      </c>
      <c r="O92" s="51">
        <f t="shared" si="3"/>
        <v>39</v>
      </c>
      <c r="P92" s="51">
        <f t="shared" si="3"/>
        <v>29.949999999999999</v>
      </c>
      <c r="Q92" s="51">
        <f t="shared" si="3"/>
        <v>0</v>
      </c>
      <c r="R92" s="51">
        <f t="shared" si="3"/>
        <v>-28.016666669999999</v>
      </c>
      <c r="S92" s="51">
        <f t="shared" si="3"/>
        <v>0</v>
      </c>
      <c r="T92" s="51">
        <f t="shared" si="3"/>
        <v>0</v>
      </c>
      <c r="U92" s="51">
        <f t="shared" si="3"/>
        <v>0</v>
      </c>
      <c r="V92" s="51">
        <f t="shared" si="3"/>
        <v>0</v>
      </c>
      <c r="W92" s="51">
        <f t="shared" si="3"/>
        <v>0</v>
      </c>
      <c r="X92" s="51">
        <f t="shared" si="3"/>
        <v>0</v>
      </c>
      <c r="Y92" s="51">
        <f t="shared" si="3"/>
        <v>0</v>
      </c>
      <c r="Z92" s="51">
        <f t="shared" si="3"/>
        <v>0</v>
      </c>
      <c r="AA92" s="51">
        <f t="shared" si="3"/>
        <v>0</v>
      </c>
      <c r="AB92" s="52">
        <f t="shared" si="3"/>
        <v>20.149999999999999</v>
      </c>
    </row>
    <row r="93" ht="16.5">
      <c r="A93" s="34"/>
      <c r="B93" s="53">
        <v>45646</v>
      </c>
      <c r="C93" s="58">
        <f>SUMIF(E93:AB93,"&gt;0")</f>
        <v>0</v>
      </c>
      <c r="D93" s="59">
        <f>SUMIF(E93:AB93,"&lt;0")</f>
        <v>0</v>
      </c>
      <c r="E93" s="71">
        <f t="shared" si="3"/>
        <v>0</v>
      </c>
      <c r="F93" s="51">
        <f t="shared" si="3"/>
        <v>0</v>
      </c>
      <c r="G93" s="51">
        <f t="shared" si="3"/>
        <v>0</v>
      </c>
      <c r="H93" s="51">
        <f t="shared" si="3"/>
        <v>0</v>
      </c>
      <c r="I93" s="51">
        <f t="shared" si="3"/>
        <v>0</v>
      </c>
      <c r="J93" s="51">
        <f t="shared" si="3"/>
        <v>0</v>
      </c>
      <c r="K93" s="51">
        <f t="shared" si="3"/>
        <v>0</v>
      </c>
      <c r="L93" s="51">
        <f t="shared" si="3"/>
        <v>0</v>
      </c>
      <c r="M93" s="51">
        <f t="shared" si="3"/>
        <v>0</v>
      </c>
      <c r="N93" s="51">
        <f t="shared" si="3"/>
        <v>0</v>
      </c>
      <c r="O93" s="51">
        <f t="shared" si="3"/>
        <v>0</v>
      </c>
      <c r="P93" s="51">
        <f t="shared" si="3"/>
        <v>0</v>
      </c>
      <c r="Q93" s="51">
        <f t="shared" si="3"/>
        <v>0</v>
      </c>
      <c r="R93" s="51">
        <f t="shared" si="3"/>
        <v>0</v>
      </c>
      <c r="S93" s="51">
        <f t="shared" si="3"/>
        <v>0</v>
      </c>
      <c r="T93" s="51">
        <f t="shared" si="3"/>
        <v>0</v>
      </c>
      <c r="U93" s="51">
        <f t="shared" si="3"/>
        <v>0</v>
      </c>
      <c r="V93" s="51">
        <f t="shared" si="3"/>
        <v>0</v>
      </c>
      <c r="W93" s="51">
        <f t="shared" si="3"/>
        <v>0</v>
      </c>
      <c r="X93" s="51">
        <f t="shared" si="3"/>
        <v>0</v>
      </c>
      <c r="Y93" s="51">
        <f t="shared" si="3"/>
        <v>0</v>
      </c>
      <c r="Z93" s="51">
        <f t="shared" si="3"/>
        <v>0</v>
      </c>
      <c r="AA93" s="51">
        <f t="shared" si="3"/>
        <v>0</v>
      </c>
      <c r="AB93" s="52">
        <f t="shared" si="3"/>
        <v>0</v>
      </c>
    </row>
    <row r="94" ht="16.5">
      <c r="A94" s="34"/>
      <c r="B94" s="53">
        <v>45647</v>
      </c>
      <c r="C94" s="58">
        <f>SUMIF(E94:AB94,"&gt;0")</f>
        <v>0</v>
      </c>
      <c r="D94" s="59">
        <f>SUMIF(E94:AB94,"&lt;0")</f>
        <v>0</v>
      </c>
      <c r="E94" s="71">
        <f t="shared" si="3"/>
        <v>0</v>
      </c>
      <c r="F94" s="51">
        <f t="shared" si="3"/>
        <v>0</v>
      </c>
      <c r="G94" s="51">
        <f t="shared" si="3"/>
        <v>0</v>
      </c>
      <c r="H94" s="51">
        <f t="shared" si="3"/>
        <v>0</v>
      </c>
      <c r="I94" s="51">
        <f t="shared" si="3"/>
        <v>0</v>
      </c>
      <c r="J94" s="51">
        <f t="shared" si="3"/>
        <v>0</v>
      </c>
      <c r="K94" s="51">
        <f t="shared" si="3"/>
        <v>0</v>
      </c>
      <c r="L94" s="51">
        <f t="shared" si="3"/>
        <v>0</v>
      </c>
      <c r="M94" s="51">
        <f t="shared" si="3"/>
        <v>0</v>
      </c>
      <c r="N94" s="51">
        <f t="shared" si="3"/>
        <v>0</v>
      </c>
      <c r="O94" s="51">
        <f t="shared" si="3"/>
        <v>0</v>
      </c>
      <c r="P94" s="51">
        <f t="shared" si="3"/>
        <v>0</v>
      </c>
      <c r="Q94" s="51">
        <f t="shared" si="3"/>
        <v>0</v>
      </c>
      <c r="R94" s="51">
        <f t="shared" si="3"/>
        <v>0</v>
      </c>
      <c r="S94" s="51">
        <f t="shared" si="3"/>
        <v>0</v>
      </c>
      <c r="T94" s="51">
        <f t="shared" si="3"/>
        <v>0</v>
      </c>
      <c r="U94" s="51">
        <f t="shared" si="3"/>
        <v>0</v>
      </c>
      <c r="V94" s="51">
        <f t="shared" si="3"/>
        <v>0</v>
      </c>
      <c r="W94" s="51">
        <f t="shared" si="3"/>
        <v>0</v>
      </c>
      <c r="X94" s="51">
        <f t="shared" si="3"/>
        <v>0</v>
      </c>
      <c r="Y94" s="51">
        <f t="shared" si="3"/>
        <v>0</v>
      </c>
      <c r="Z94" s="51">
        <f t="shared" si="3"/>
        <v>0</v>
      </c>
      <c r="AA94" s="51">
        <f t="shared" si="3"/>
        <v>0</v>
      </c>
      <c r="AB94" s="52">
        <f t="shared" si="3"/>
        <v>0</v>
      </c>
    </row>
    <row r="95" ht="16.5">
      <c r="A95" s="34"/>
      <c r="B95" s="53">
        <v>45648</v>
      </c>
      <c r="C95" s="58">
        <f>SUMIF(E95:AB95,"&gt;0")</f>
        <v>0</v>
      </c>
      <c r="D95" s="59">
        <f>SUMIF(E95:AB95,"&lt;0")</f>
        <v>0</v>
      </c>
      <c r="E95" s="71">
        <f t="shared" si="3"/>
        <v>0</v>
      </c>
      <c r="F95" s="51">
        <f t="shared" si="3"/>
        <v>0</v>
      </c>
      <c r="G95" s="51">
        <f t="shared" si="3"/>
        <v>0</v>
      </c>
      <c r="H95" s="51">
        <f t="shared" si="3"/>
        <v>0</v>
      </c>
      <c r="I95" s="51">
        <f t="shared" si="3"/>
        <v>0</v>
      </c>
      <c r="J95" s="51">
        <f t="shared" si="3"/>
        <v>0</v>
      </c>
      <c r="K95" s="51">
        <f t="shared" si="3"/>
        <v>0</v>
      </c>
      <c r="L95" s="51">
        <f t="shared" si="3"/>
        <v>0</v>
      </c>
      <c r="M95" s="51">
        <f t="shared" si="3"/>
        <v>0</v>
      </c>
      <c r="N95" s="51">
        <f t="shared" si="3"/>
        <v>0</v>
      </c>
      <c r="O95" s="51">
        <f t="shared" si="3"/>
        <v>0</v>
      </c>
      <c r="P95" s="51">
        <f t="shared" si="3"/>
        <v>0</v>
      </c>
      <c r="Q95" s="51">
        <f t="shared" si="3"/>
        <v>0</v>
      </c>
      <c r="R95" s="51">
        <f t="shared" si="3"/>
        <v>0</v>
      </c>
      <c r="S95" s="51">
        <f t="shared" si="3"/>
        <v>0</v>
      </c>
      <c r="T95" s="51">
        <f t="shared" si="3"/>
        <v>0</v>
      </c>
      <c r="U95" s="51">
        <f t="shared" si="3"/>
        <v>0</v>
      </c>
      <c r="V95" s="51">
        <f t="shared" si="3"/>
        <v>0</v>
      </c>
      <c r="W95" s="51">
        <f t="shared" si="3"/>
        <v>0</v>
      </c>
      <c r="X95" s="51">
        <f t="shared" si="3"/>
        <v>0</v>
      </c>
      <c r="Y95" s="51">
        <f t="shared" si="3"/>
        <v>0</v>
      </c>
      <c r="Z95" s="51">
        <f t="shared" si="3"/>
        <v>0</v>
      </c>
      <c r="AA95" s="51">
        <f t="shared" si="3"/>
        <v>0</v>
      </c>
      <c r="AB95" s="52">
        <f t="shared" si="3"/>
        <v>0</v>
      </c>
    </row>
    <row r="96" ht="16.5">
      <c r="A96" s="34"/>
      <c r="B96" s="53">
        <v>45649</v>
      </c>
      <c r="C96" s="58">
        <f>SUMIF(E96:AB96,"&gt;0")</f>
        <v>0</v>
      </c>
      <c r="D96" s="59">
        <f>SUMIF(E96:AB96,"&lt;0")</f>
        <v>0</v>
      </c>
      <c r="E96" s="71">
        <f t="shared" si="3"/>
        <v>0</v>
      </c>
      <c r="F96" s="51">
        <f t="shared" si="3"/>
        <v>0</v>
      </c>
      <c r="G96" s="51">
        <f t="shared" si="3"/>
        <v>0</v>
      </c>
      <c r="H96" s="51">
        <f t="shared" si="3"/>
        <v>0</v>
      </c>
      <c r="I96" s="51">
        <f t="shared" si="3"/>
        <v>0</v>
      </c>
      <c r="J96" s="51">
        <f t="shared" si="3"/>
        <v>0</v>
      </c>
      <c r="K96" s="51">
        <f t="shared" si="3"/>
        <v>0</v>
      </c>
      <c r="L96" s="51">
        <f t="shared" si="3"/>
        <v>0</v>
      </c>
      <c r="M96" s="51">
        <f t="shared" si="3"/>
        <v>0</v>
      </c>
      <c r="N96" s="51">
        <f t="shared" si="3"/>
        <v>0</v>
      </c>
      <c r="O96" s="51">
        <f t="shared" si="3"/>
        <v>0</v>
      </c>
      <c r="P96" s="51">
        <f t="shared" si="3"/>
        <v>0</v>
      </c>
      <c r="Q96" s="51">
        <f t="shared" si="3"/>
        <v>0</v>
      </c>
      <c r="R96" s="51">
        <f t="shared" si="3"/>
        <v>0</v>
      </c>
      <c r="S96" s="51">
        <f t="shared" si="3"/>
        <v>0</v>
      </c>
      <c r="T96" s="51">
        <f t="shared" ref="T96:AB96" si="4">T26+T61</f>
        <v>0</v>
      </c>
      <c r="U96" s="51">
        <f t="shared" si="4"/>
        <v>0</v>
      </c>
      <c r="V96" s="51">
        <f t="shared" si="4"/>
        <v>0</v>
      </c>
      <c r="W96" s="51">
        <f t="shared" si="4"/>
        <v>0</v>
      </c>
      <c r="X96" s="51">
        <f t="shared" si="4"/>
        <v>0</v>
      </c>
      <c r="Y96" s="51">
        <f t="shared" si="4"/>
        <v>0</v>
      </c>
      <c r="Z96" s="51">
        <f t="shared" si="4"/>
        <v>0</v>
      </c>
      <c r="AA96" s="51">
        <f t="shared" si="4"/>
        <v>0</v>
      </c>
      <c r="AB96" s="52">
        <f t="shared" si="4"/>
        <v>0</v>
      </c>
    </row>
    <row r="97" ht="16.5">
      <c r="A97" s="34"/>
      <c r="B97" s="53">
        <v>45650</v>
      </c>
      <c r="C97" s="58">
        <f>SUMIF(E97:AB97,"&gt;0")</f>
        <v>0</v>
      </c>
      <c r="D97" s="59">
        <f>SUMIF(E97:AB97,"&lt;0")</f>
        <v>0</v>
      </c>
      <c r="E97" s="71">
        <f t="shared" ref="E97:AB104" si="5">E27+E62</f>
        <v>0</v>
      </c>
      <c r="F97" s="51">
        <f t="shared" si="5"/>
        <v>0</v>
      </c>
      <c r="G97" s="51">
        <f t="shared" si="5"/>
        <v>0</v>
      </c>
      <c r="H97" s="51">
        <f t="shared" si="5"/>
        <v>0</v>
      </c>
      <c r="I97" s="51">
        <f t="shared" si="5"/>
        <v>0</v>
      </c>
      <c r="J97" s="51">
        <f t="shared" si="5"/>
        <v>0</v>
      </c>
      <c r="K97" s="51">
        <f t="shared" si="5"/>
        <v>0</v>
      </c>
      <c r="L97" s="51">
        <f t="shared" si="5"/>
        <v>0</v>
      </c>
      <c r="M97" s="51">
        <f t="shared" si="5"/>
        <v>0</v>
      </c>
      <c r="N97" s="51">
        <f t="shared" si="5"/>
        <v>0</v>
      </c>
      <c r="O97" s="51">
        <f t="shared" si="5"/>
        <v>0</v>
      </c>
      <c r="P97" s="51">
        <f t="shared" si="5"/>
        <v>0</v>
      </c>
      <c r="Q97" s="51">
        <f t="shared" si="5"/>
        <v>0</v>
      </c>
      <c r="R97" s="51">
        <f t="shared" si="5"/>
        <v>0</v>
      </c>
      <c r="S97" s="51">
        <f t="shared" si="5"/>
        <v>0</v>
      </c>
      <c r="T97" s="51">
        <f t="shared" si="5"/>
        <v>0</v>
      </c>
      <c r="U97" s="51">
        <f t="shared" si="5"/>
        <v>0</v>
      </c>
      <c r="V97" s="51">
        <f t="shared" si="5"/>
        <v>0</v>
      </c>
      <c r="W97" s="51">
        <f t="shared" si="5"/>
        <v>0</v>
      </c>
      <c r="X97" s="51">
        <f t="shared" si="5"/>
        <v>0</v>
      </c>
      <c r="Y97" s="51">
        <f t="shared" si="5"/>
        <v>0</v>
      </c>
      <c r="Z97" s="51">
        <f t="shared" si="5"/>
        <v>0</v>
      </c>
      <c r="AA97" s="51">
        <f t="shared" si="5"/>
        <v>0</v>
      </c>
      <c r="AB97" s="52">
        <f t="shared" si="5"/>
        <v>0</v>
      </c>
    </row>
    <row r="98" ht="16.5">
      <c r="A98" s="34"/>
      <c r="B98" s="53">
        <v>45651</v>
      </c>
      <c r="C98" s="58">
        <f>SUMIF(E98:AB98,"&gt;0")</f>
        <v>0</v>
      </c>
      <c r="D98" s="59">
        <f>SUMIF(E98:AB98,"&lt;0")</f>
        <v>0</v>
      </c>
      <c r="E98" s="71">
        <f t="shared" si="5"/>
        <v>0</v>
      </c>
      <c r="F98" s="51">
        <f t="shared" si="5"/>
        <v>0</v>
      </c>
      <c r="G98" s="51">
        <f t="shared" si="5"/>
        <v>0</v>
      </c>
      <c r="H98" s="51">
        <f t="shared" si="5"/>
        <v>0</v>
      </c>
      <c r="I98" s="51">
        <f t="shared" si="5"/>
        <v>0</v>
      </c>
      <c r="J98" s="51">
        <f t="shared" si="5"/>
        <v>0</v>
      </c>
      <c r="K98" s="51">
        <f t="shared" si="5"/>
        <v>0</v>
      </c>
      <c r="L98" s="51">
        <f t="shared" si="5"/>
        <v>0</v>
      </c>
      <c r="M98" s="51">
        <f t="shared" si="5"/>
        <v>0</v>
      </c>
      <c r="N98" s="51">
        <f t="shared" si="5"/>
        <v>0</v>
      </c>
      <c r="O98" s="51">
        <f t="shared" si="5"/>
        <v>0</v>
      </c>
      <c r="P98" s="51">
        <f t="shared" si="5"/>
        <v>0</v>
      </c>
      <c r="Q98" s="51">
        <f t="shared" si="5"/>
        <v>0</v>
      </c>
      <c r="R98" s="51">
        <f t="shared" si="5"/>
        <v>0</v>
      </c>
      <c r="S98" s="51">
        <f t="shared" si="5"/>
        <v>0</v>
      </c>
      <c r="T98" s="51">
        <f t="shared" si="5"/>
        <v>0</v>
      </c>
      <c r="U98" s="51">
        <f t="shared" si="5"/>
        <v>0</v>
      </c>
      <c r="V98" s="51">
        <f t="shared" si="5"/>
        <v>0</v>
      </c>
      <c r="W98" s="51">
        <f t="shared" si="5"/>
        <v>0</v>
      </c>
      <c r="X98" s="51">
        <f t="shared" si="5"/>
        <v>0</v>
      </c>
      <c r="Y98" s="51">
        <f t="shared" si="5"/>
        <v>0</v>
      </c>
      <c r="Z98" s="51">
        <f t="shared" si="5"/>
        <v>0</v>
      </c>
      <c r="AA98" s="51">
        <f t="shared" si="5"/>
        <v>0</v>
      </c>
      <c r="AB98" s="52">
        <f t="shared" si="5"/>
        <v>0</v>
      </c>
    </row>
    <row r="99" ht="16.5">
      <c r="A99" s="34"/>
      <c r="B99" s="53">
        <v>45652</v>
      </c>
      <c r="C99" s="58">
        <f>SUMIF(E99:AB99,"&gt;0")</f>
        <v>0</v>
      </c>
      <c r="D99" s="59">
        <f>SUMIF(E99:AB99,"&lt;0")</f>
        <v>0</v>
      </c>
      <c r="E99" s="71">
        <f t="shared" si="5"/>
        <v>0</v>
      </c>
      <c r="F99" s="51">
        <f t="shared" si="5"/>
        <v>0</v>
      </c>
      <c r="G99" s="51">
        <f t="shared" si="5"/>
        <v>0</v>
      </c>
      <c r="H99" s="51">
        <f t="shared" si="5"/>
        <v>0</v>
      </c>
      <c r="I99" s="51">
        <f t="shared" si="5"/>
        <v>0</v>
      </c>
      <c r="J99" s="51">
        <f t="shared" si="5"/>
        <v>0</v>
      </c>
      <c r="K99" s="51">
        <f t="shared" si="5"/>
        <v>0</v>
      </c>
      <c r="L99" s="51">
        <f t="shared" si="5"/>
        <v>0</v>
      </c>
      <c r="M99" s="51">
        <f t="shared" si="5"/>
        <v>0</v>
      </c>
      <c r="N99" s="51">
        <f t="shared" si="5"/>
        <v>0</v>
      </c>
      <c r="O99" s="51">
        <f t="shared" si="5"/>
        <v>0</v>
      </c>
      <c r="P99" s="51">
        <f t="shared" si="5"/>
        <v>0</v>
      </c>
      <c r="Q99" s="51">
        <f t="shared" si="5"/>
        <v>0</v>
      </c>
      <c r="R99" s="51">
        <f t="shared" si="5"/>
        <v>0</v>
      </c>
      <c r="S99" s="51">
        <f t="shared" si="5"/>
        <v>0</v>
      </c>
      <c r="T99" s="51">
        <f t="shared" si="5"/>
        <v>0</v>
      </c>
      <c r="U99" s="51">
        <f t="shared" si="5"/>
        <v>0</v>
      </c>
      <c r="V99" s="51">
        <f t="shared" si="5"/>
        <v>0</v>
      </c>
      <c r="W99" s="51">
        <f t="shared" si="5"/>
        <v>0</v>
      </c>
      <c r="X99" s="51">
        <f t="shared" si="5"/>
        <v>0</v>
      </c>
      <c r="Y99" s="51">
        <f t="shared" si="5"/>
        <v>0</v>
      </c>
      <c r="Z99" s="51">
        <f t="shared" si="5"/>
        <v>0</v>
      </c>
      <c r="AA99" s="51">
        <f t="shared" si="5"/>
        <v>0</v>
      </c>
      <c r="AB99" s="52">
        <f t="shared" si="5"/>
        <v>0</v>
      </c>
    </row>
    <row r="100" ht="16.5">
      <c r="A100" s="34"/>
      <c r="B100" s="53">
        <v>45653</v>
      </c>
      <c r="C100" s="58">
        <f>SUMIF(E100:AB100,"&gt;0")</f>
        <v>0</v>
      </c>
      <c r="D100" s="59">
        <f>SUMIF(E100:AB100,"&lt;0")</f>
        <v>0</v>
      </c>
      <c r="E100" s="71">
        <f t="shared" si="5"/>
        <v>0</v>
      </c>
      <c r="F100" s="51">
        <f t="shared" si="5"/>
        <v>0</v>
      </c>
      <c r="G100" s="51">
        <f t="shared" si="5"/>
        <v>0</v>
      </c>
      <c r="H100" s="51">
        <f t="shared" si="5"/>
        <v>0</v>
      </c>
      <c r="I100" s="51">
        <f t="shared" si="5"/>
        <v>0</v>
      </c>
      <c r="J100" s="51">
        <f t="shared" si="5"/>
        <v>0</v>
      </c>
      <c r="K100" s="51">
        <f t="shared" si="5"/>
        <v>0</v>
      </c>
      <c r="L100" s="51">
        <f t="shared" si="5"/>
        <v>0</v>
      </c>
      <c r="M100" s="51">
        <f t="shared" si="5"/>
        <v>0</v>
      </c>
      <c r="N100" s="51">
        <f t="shared" si="5"/>
        <v>0</v>
      </c>
      <c r="O100" s="51">
        <f t="shared" si="5"/>
        <v>0</v>
      </c>
      <c r="P100" s="51">
        <f t="shared" si="5"/>
        <v>0</v>
      </c>
      <c r="Q100" s="51">
        <f t="shared" si="5"/>
        <v>0</v>
      </c>
      <c r="R100" s="51">
        <f t="shared" si="5"/>
        <v>0</v>
      </c>
      <c r="S100" s="51">
        <f t="shared" si="5"/>
        <v>0</v>
      </c>
      <c r="T100" s="51">
        <f t="shared" si="5"/>
        <v>0</v>
      </c>
      <c r="U100" s="51">
        <f t="shared" si="5"/>
        <v>0</v>
      </c>
      <c r="V100" s="51">
        <f t="shared" si="5"/>
        <v>0</v>
      </c>
      <c r="W100" s="51">
        <f t="shared" si="5"/>
        <v>0</v>
      </c>
      <c r="X100" s="51">
        <f t="shared" si="5"/>
        <v>0</v>
      </c>
      <c r="Y100" s="51">
        <f t="shared" si="5"/>
        <v>0</v>
      </c>
      <c r="Z100" s="51">
        <f t="shared" si="5"/>
        <v>0</v>
      </c>
      <c r="AA100" s="51">
        <f t="shared" si="5"/>
        <v>0</v>
      </c>
      <c r="AB100" s="52">
        <f t="shared" si="5"/>
        <v>0</v>
      </c>
    </row>
    <row r="101" ht="16.5">
      <c r="A101" s="34"/>
      <c r="B101" s="53">
        <v>45654</v>
      </c>
      <c r="C101" s="58">
        <f>SUMIF(E101:AB101,"&gt;0")</f>
        <v>0</v>
      </c>
      <c r="D101" s="59">
        <f>SUMIF(E101:AB101,"&lt;0")</f>
        <v>0</v>
      </c>
      <c r="E101" s="71">
        <f t="shared" si="5"/>
        <v>0</v>
      </c>
      <c r="F101" s="51">
        <f t="shared" si="5"/>
        <v>0</v>
      </c>
      <c r="G101" s="51">
        <f t="shared" si="5"/>
        <v>0</v>
      </c>
      <c r="H101" s="51">
        <f t="shared" si="5"/>
        <v>0</v>
      </c>
      <c r="I101" s="51">
        <f t="shared" si="5"/>
        <v>0</v>
      </c>
      <c r="J101" s="51">
        <f t="shared" si="5"/>
        <v>0</v>
      </c>
      <c r="K101" s="51">
        <f t="shared" si="5"/>
        <v>0</v>
      </c>
      <c r="L101" s="51">
        <f t="shared" si="5"/>
        <v>0</v>
      </c>
      <c r="M101" s="51">
        <f t="shared" si="5"/>
        <v>0</v>
      </c>
      <c r="N101" s="51">
        <f t="shared" si="5"/>
        <v>0</v>
      </c>
      <c r="O101" s="51">
        <f t="shared" si="5"/>
        <v>0</v>
      </c>
      <c r="P101" s="51">
        <f t="shared" si="5"/>
        <v>0</v>
      </c>
      <c r="Q101" s="51">
        <f t="shared" si="5"/>
        <v>0</v>
      </c>
      <c r="R101" s="51">
        <f t="shared" si="5"/>
        <v>0</v>
      </c>
      <c r="S101" s="51">
        <f t="shared" si="5"/>
        <v>0</v>
      </c>
      <c r="T101" s="51">
        <f t="shared" si="5"/>
        <v>0</v>
      </c>
      <c r="U101" s="51">
        <f t="shared" si="5"/>
        <v>0</v>
      </c>
      <c r="V101" s="51">
        <f t="shared" si="5"/>
        <v>0</v>
      </c>
      <c r="W101" s="51">
        <f t="shared" si="5"/>
        <v>0</v>
      </c>
      <c r="X101" s="51">
        <f t="shared" si="5"/>
        <v>0</v>
      </c>
      <c r="Y101" s="51">
        <f t="shared" si="5"/>
        <v>0</v>
      </c>
      <c r="Z101" s="51">
        <f t="shared" si="5"/>
        <v>0</v>
      </c>
      <c r="AA101" s="51">
        <f t="shared" si="5"/>
        <v>0</v>
      </c>
      <c r="AB101" s="52">
        <f t="shared" si="5"/>
        <v>0</v>
      </c>
    </row>
    <row r="102" ht="16.5">
      <c r="A102" s="34"/>
      <c r="B102" s="53">
        <v>45655</v>
      </c>
      <c r="C102" s="58">
        <f>SUMIF(E102:AB102,"&gt;0")</f>
        <v>0</v>
      </c>
      <c r="D102" s="59">
        <f>SUMIF(E102:AB102,"&lt;0")</f>
        <v>0</v>
      </c>
      <c r="E102" s="71">
        <f t="shared" si="5"/>
        <v>0</v>
      </c>
      <c r="F102" s="51">
        <f t="shared" si="5"/>
        <v>0</v>
      </c>
      <c r="G102" s="51">
        <f t="shared" si="5"/>
        <v>0</v>
      </c>
      <c r="H102" s="51">
        <f t="shared" si="5"/>
        <v>0</v>
      </c>
      <c r="I102" s="51">
        <f t="shared" si="5"/>
        <v>0</v>
      </c>
      <c r="J102" s="51">
        <f t="shared" si="5"/>
        <v>0</v>
      </c>
      <c r="K102" s="51">
        <f t="shared" si="5"/>
        <v>0</v>
      </c>
      <c r="L102" s="51">
        <f t="shared" si="5"/>
        <v>0</v>
      </c>
      <c r="M102" s="51">
        <f t="shared" si="5"/>
        <v>0</v>
      </c>
      <c r="N102" s="51">
        <f t="shared" si="5"/>
        <v>0</v>
      </c>
      <c r="O102" s="51">
        <f t="shared" si="5"/>
        <v>0</v>
      </c>
      <c r="P102" s="51">
        <f t="shared" si="5"/>
        <v>0</v>
      </c>
      <c r="Q102" s="51">
        <f t="shared" si="5"/>
        <v>0</v>
      </c>
      <c r="R102" s="51">
        <f t="shared" si="5"/>
        <v>0</v>
      </c>
      <c r="S102" s="51">
        <f t="shared" si="5"/>
        <v>0</v>
      </c>
      <c r="T102" s="51">
        <f t="shared" si="5"/>
        <v>0</v>
      </c>
      <c r="U102" s="51">
        <f t="shared" si="5"/>
        <v>0</v>
      </c>
      <c r="V102" s="51">
        <f t="shared" si="5"/>
        <v>0</v>
      </c>
      <c r="W102" s="51">
        <f t="shared" si="5"/>
        <v>0</v>
      </c>
      <c r="X102" s="51">
        <f t="shared" si="5"/>
        <v>0</v>
      </c>
      <c r="Y102" s="51">
        <f t="shared" si="5"/>
        <v>0</v>
      </c>
      <c r="Z102" s="51">
        <f t="shared" si="5"/>
        <v>0</v>
      </c>
      <c r="AA102" s="51">
        <f t="shared" si="5"/>
        <v>0</v>
      </c>
      <c r="AB102" s="52">
        <f t="shared" si="5"/>
        <v>0</v>
      </c>
    </row>
    <row r="103" ht="16.5">
      <c r="A103" s="34"/>
      <c r="B103" s="53">
        <v>45656</v>
      </c>
      <c r="C103" s="58">
        <f>SUMIF(E103:AB103,"&gt;0")</f>
        <v>0</v>
      </c>
      <c r="D103" s="59">
        <f>SUMIF(E103:AB103,"&lt;0")</f>
        <v>0</v>
      </c>
      <c r="E103" s="71">
        <f t="shared" si="5"/>
        <v>0</v>
      </c>
      <c r="F103" s="51">
        <f t="shared" si="5"/>
        <v>0</v>
      </c>
      <c r="G103" s="51">
        <f t="shared" si="5"/>
        <v>0</v>
      </c>
      <c r="H103" s="51">
        <f t="shared" si="5"/>
        <v>0</v>
      </c>
      <c r="I103" s="51">
        <f t="shared" si="5"/>
        <v>0</v>
      </c>
      <c r="J103" s="51">
        <f t="shared" si="5"/>
        <v>0</v>
      </c>
      <c r="K103" s="51">
        <f t="shared" si="5"/>
        <v>0</v>
      </c>
      <c r="L103" s="51">
        <f t="shared" si="5"/>
        <v>0</v>
      </c>
      <c r="M103" s="51">
        <f t="shared" si="5"/>
        <v>0</v>
      </c>
      <c r="N103" s="51">
        <f t="shared" si="5"/>
        <v>0</v>
      </c>
      <c r="O103" s="51">
        <f t="shared" si="5"/>
        <v>0</v>
      </c>
      <c r="P103" s="51">
        <f t="shared" si="5"/>
        <v>0</v>
      </c>
      <c r="Q103" s="51">
        <f t="shared" si="5"/>
        <v>0</v>
      </c>
      <c r="R103" s="51">
        <f t="shared" si="5"/>
        <v>0</v>
      </c>
      <c r="S103" s="51">
        <f t="shared" si="5"/>
        <v>0</v>
      </c>
      <c r="T103" s="51">
        <f t="shared" si="5"/>
        <v>0</v>
      </c>
      <c r="U103" s="51">
        <f t="shared" si="5"/>
        <v>0</v>
      </c>
      <c r="V103" s="51">
        <f t="shared" si="5"/>
        <v>0</v>
      </c>
      <c r="W103" s="51">
        <f t="shared" si="5"/>
        <v>0</v>
      </c>
      <c r="X103" s="51">
        <f t="shared" si="5"/>
        <v>0</v>
      </c>
      <c r="Y103" s="51">
        <f t="shared" si="5"/>
        <v>0</v>
      </c>
      <c r="Z103" s="51">
        <f t="shared" si="5"/>
        <v>0</v>
      </c>
      <c r="AA103" s="51">
        <f t="shared" si="5"/>
        <v>0</v>
      </c>
      <c r="AB103" s="52">
        <f t="shared" si="5"/>
        <v>0</v>
      </c>
    </row>
    <row r="104" ht="15.75">
      <c r="A104" s="34"/>
      <c r="B104" s="54">
        <v>45657</v>
      </c>
      <c r="C104" s="73">
        <f>SUMIF(E104:AB104,"&gt;0")</f>
        <v>0</v>
      </c>
      <c r="D104" s="74">
        <f>SUMIF(E104:AB104,"&lt;0")</f>
        <v>0</v>
      </c>
      <c r="E104" s="75">
        <f t="shared" si="5"/>
        <v>0</v>
      </c>
      <c r="F104" s="76">
        <f t="shared" si="5"/>
        <v>0</v>
      </c>
      <c r="G104" s="76">
        <f t="shared" si="5"/>
        <v>0</v>
      </c>
      <c r="H104" s="76">
        <f t="shared" si="5"/>
        <v>0</v>
      </c>
      <c r="I104" s="76">
        <f t="shared" si="5"/>
        <v>0</v>
      </c>
      <c r="J104" s="76">
        <f t="shared" si="5"/>
        <v>0</v>
      </c>
      <c r="K104" s="76">
        <f t="shared" si="5"/>
        <v>0</v>
      </c>
      <c r="L104" s="76">
        <f t="shared" si="5"/>
        <v>0</v>
      </c>
      <c r="M104" s="76">
        <f t="shared" si="5"/>
        <v>0</v>
      </c>
      <c r="N104" s="76">
        <f t="shared" si="5"/>
        <v>0</v>
      </c>
      <c r="O104" s="76">
        <f t="shared" si="5"/>
        <v>0</v>
      </c>
      <c r="P104" s="76">
        <f t="shared" si="5"/>
        <v>0</v>
      </c>
      <c r="Q104" s="76">
        <f t="shared" si="5"/>
        <v>0</v>
      </c>
      <c r="R104" s="76">
        <f t="shared" si="5"/>
        <v>0</v>
      </c>
      <c r="S104" s="76">
        <f t="shared" si="5"/>
        <v>0</v>
      </c>
      <c r="T104" s="76">
        <f t="shared" si="5"/>
        <v>0</v>
      </c>
      <c r="U104" s="76">
        <f t="shared" si="5"/>
        <v>0</v>
      </c>
      <c r="V104" s="76">
        <f t="shared" si="5"/>
        <v>0</v>
      </c>
      <c r="W104" s="76">
        <f t="shared" si="5"/>
        <v>0</v>
      </c>
      <c r="X104" s="76">
        <f t="shared" si="5"/>
        <v>0</v>
      </c>
      <c r="Y104" s="76">
        <f t="shared" si="5"/>
        <v>0</v>
      </c>
      <c r="Z104" s="76">
        <f t="shared" si="5"/>
        <v>0</v>
      </c>
      <c r="AA104" s="76">
        <f t="shared" si="5"/>
        <v>0</v>
      </c>
      <c r="AB104" s="77">
        <f t="shared" si="5"/>
        <v>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B4" sqref="B4:B34"/>
    </sheetView>
  </sheetViews>
  <sheetFormatPr defaultRowHeight="15"/>
  <cols>
    <col min="1" max="1" width="5.710938" customWidth="1"/>
    <col min="2" max="2" width="10.71094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37</v>
      </c>
      <c r="C2" s="36" t="s">
        <v>38</v>
      </c>
      <c r="D2" s="37"/>
      <c r="E2" s="38" t="s">
        <v>45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ht="17.25">
      <c r="A4" s="34"/>
      <c r="B4" s="47">
        <v>45627</v>
      </c>
      <c r="C4" s="48">
        <f>SUM(E4:AB4)</f>
        <v>0</v>
      </c>
      <c r="D4" s="49"/>
      <c r="E4" s="60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9"/>
      <c r="S4" s="70"/>
      <c r="T4" s="51"/>
      <c r="U4" s="51"/>
      <c r="V4" s="51"/>
      <c r="W4" s="51"/>
      <c r="X4" s="51"/>
      <c r="Y4" s="51"/>
      <c r="Z4" s="51"/>
      <c r="AA4" s="51"/>
      <c r="AB4" s="52"/>
      <c r="AC4" s="34"/>
    </row>
    <row r="5" ht="16.5">
      <c r="A5" s="34"/>
      <c r="B5" s="53">
        <v>45628</v>
      </c>
      <c r="C5" s="48">
        <f>SUM(E5:AB5)</f>
        <v>0</v>
      </c>
      <c r="D5" s="49"/>
      <c r="E5" s="7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2"/>
      <c r="AC5" s="34"/>
    </row>
    <row r="6" ht="16.5">
      <c r="A6" s="34"/>
      <c r="B6" s="53">
        <v>45629</v>
      </c>
      <c r="C6" s="48">
        <f>SUM(E6:AB6)</f>
        <v>0</v>
      </c>
      <c r="D6" s="49"/>
      <c r="E6" s="7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2"/>
      <c r="AC6" s="34"/>
    </row>
    <row r="7" ht="16.5">
      <c r="A7" s="34"/>
      <c r="B7" s="53">
        <v>45630</v>
      </c>
      <c r="C7" s="48">
        <f>SUM(E7:AB7)</f>
        <v>0</v>
      </c>
      <c r="D7" s="49"/>
      <c r="E7" s="7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2"/>
      <c r="AC7" s="34"/>
    </row>
    <row r="8" ht="16.5">
      <c r="A8" s="34"/>
      <c r="B8" s="53">
        <v>45631</v>
      </c>
      <c r="C8" s="48">
        <f>SUM(E8:AB8)</f>
        <v>0</v>
      </c>
      <c r="D8" s="49"/>
      <c r="E8" s="71"/>
      <c r="F8" s="51"/>
      <c r="G8" s="51"/>
      <c r="H8" s="51"/>
      <c r="I8" s="72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2"/>
      <c r="AC8" s="34"/>
    </row>
    <row r="9" ht="16.5">
      <c r="A9" s="34"/>
      <c r="B9" s="53">
        <v>45632</v>
      </c>
      <c r="C9" s="48">
        <f>SUM(E9:AB9)</f>
        <v>0</v>
      </c>
      <c r="D9" s="49"/>
      <c r="E9" s="7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2"/>
      <c r="AC9" s="34"/>
    </row>
    <row r="10" ht="16.5">
      <c r="A10" s="34"/>
      <c r="B10" s="53">
        <v>45633</v>
      </c>
      <c r="C10" s="48">
        <f>SUM(E10:AB10)</f>
        <v>0</v>
      </c>
      <c r="D10" s="49"/>
      <c r="E10" s="7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2"/>
      <c r="AC10" s="34"/>
    </row>
    <row r="11" ht="16.5">
      <c r="A11" s="34"/>
      <c r="B11" s="53">
        <v>45634</v>
      </c>
      <c r="C11" s="48">
        <f>SUM(E11:AB11)</f>
        <v>0</v>
      </c>
      <c r="D11" s="49"/>
      <c r="E11" s="7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2"/>
      <c r="AC11" s="34"/>
    </row>
    <row r="12" ht="16.5">
      <c r="A12" s="34"/>
      <c r="B12" s="53">
        <v>45635</v>
      </c>
      <c r="C12" s="48">
        <f>SUM(E12:AB12)</f>
        <v>0</v>
      </c>
      <c r="D12" s="49"/>
      <c r="E12" s="7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2"/>
      <c r="AC12" s="34"/>
    </row>
    <row r="13" ht="16.5">
      <c r="A13" s="34"/>
      <c r="B13" s="53">
        <v>45636</v>
      </c>
      <c r="C13" s="48">
        <f>SUM(E13:AB13)</f>
        <v>0</v>
      </c>
      <c r="D13" s="49"/>
      <c r="E13" s="7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2"/>
      <c r="AC13" s="34"/>
    </row>
    <row r="14" ht="16.5">
      <c r="A14" s="34"/>
      <c r="B14" s="53">
        <v>45637</v>
      </c>
      <c r="C14" s="48">
        <f>SUM(E14:AB14)</f>
        <v>0</v>
      </c>
      <c r="D14" s="49"/>
      <c r="E14" s="7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2"/>
      <c r="AC14" s="34"/>
    </row>
    <row r="15" ht="16.5">
      <c r="A15" s="34"/>
      <c r="B15" s="53">
        <v>45638</v>
      </c>
      <c r="C15" s="48">
        <f>SUM(E15:AB15)</f>
        <v>0</v>
      </c>
      <c r="D15" s="49"/>
      <c r="E15" s="7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2"/>
      <c r="AC15" s="34"/>
    </row>
    <row r="16" ht="16.5">
      <c r="A16" s="34"/>
      <c r="B16" s="53">
        <v>45639</v>
      </c>
      <c r="C16" s="48">
        <f>SUM(E16:AB16)</f>
        <v>0</v>
      </c>
      <c r="D16" s="49"/>
      <c r="E16" s="7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  <c r="AC16" s="34"/>
    </row>
    <row r="17" ht="16.5">
      <c r="A17" s="34"/>
      <c r="B17" s="53">
        <v>45640</v>
      </c>
      <c r="C17" s="48">
        <f>SUM(E17:AB17)</f>
        <v>0</v>
      </c>
      <c r="D17" s="49"/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2"/>
      <c r="AC17" s="34"/>
    </row>
    <row r="18" ht="16.5">
      <c r="A18" s="34"/>
      <c r="B18" s="53">
        <v>45641</v>
      </c>
      <c r="C18" s="48">
        <f>SUM(E18:AB18)</f>
        <v>0</v>
      </c>
      <c r="D18" s="49"/>
      <c r="E18" s="7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2"/>
      <c r="AC18" s="34"/>
    </row>
    <row r="19" ht="16.5">
      <c r="A19" s="34"/>
      <c r="B19" s="53">
        <v>45642</v>
      </c>
      <c r="C19" s="48">
        <f>SUM(E19:AB19)</f>
        <v>0</v>
      </c>
      <c r="D19" s="49"/>
      <c r="E19" s="7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2"/>
      <c r="AC19" s="34"/>
    </row>
    <row r="20" ht="16.5">
      <c r="A20" s="34"/>
      <c r="B20" s="53">
        <v>45643</v>
      </c>
      <c r="C20" s="48">
        <f>SUM(E20:AB20)</f>
        <v>0</v>
      </c>
      <c r="D20" s="49"/>
      <c r="E20" s="7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2"/>
      <c r="AC20" s="34"/>
    </row>
    <row r="21" ht="16.5">
      <c r="A21" s="34"/>
      <c r="B21" s="53">
        <v>45644</v>
      </c>
      <c r="C21" s="48">
        <f>SUM(E21:AB21)</f>
        <v>0</v>
      </c>
      <c r="D21" s="49"/>
      <c r="E21" s="7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2"/>
      <c r="AC21" s="34"/>
    </row>
    <row r="22" ht="16.5">
      <c r="A22" s="34"/>
      <c r="B22" s="53">
        <v>45645</v>
      </c>
      <c r="C22" s="48">
        <f>SUM(E22:AB22)</f>
        <v>0</v>
      </c>
      <c r="D22" s="49"/>
      <c r="E22" s="7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  <c r="AC22" s="34"/>
    </row>
    <row r="23" ht="16.5">
      <c r="A23" s="34"/>
      <c r="B23" s="53">
        <v>45646</v>
      </c>
      <c r="C23" s="48">
        <f>SUM(E23:AB23)</f>
        <v>0</v>
      </c>
      <c r="D23" s="49"/>
      <c r="E23" s="7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  <c r="AC23" s="34"/>
    </row>
    <row r="24" ht="16.5">
      <c r="A24" s="34"/>
      <c r="B24" s="53">
        <v>45647</v>
      </c>
      <c r="C24" s="48">
        <f>SUM(E24:AB24)</f>
        <v>0</v>
      </c>
      <c r="D24" s="49"/>
      <c r="E24" s="7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  <c r="AC24" s="34"/>
    </row>
    <row r="25" ht="16.5">
      <c r="A25" s="34"/>
      <c r="B25" s="53">
        <v>45648</v>
      </c>
      <c r="C25" s="48">
        <f>SUM(E25:AB25)</f>
        <v>0</v>
      </c>
      <c r="D25" s="49"/>
      <c r="E25" s="7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  <c r="AC25" s="34"/>
    </row>
    <row r="26" ht="16.5">
      <c r="A26" s="34"/>
      <c r="B26" s="53">
        <v>45649</v>
      </c>
      <c r="C26" s="48">
        <f>SUM(E26:AB26)</f>
        <v>0</v>
      </c>
      <c r="D26" s="49"/>
      <c r="E26" s="7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  <c r="AC26" s="34"/>
    </row>
    <row r="27" ht="16.5">
      <c r="A27" s="34"/>
      <c r="B27" s="53">
        <v>45650</v>
      </c>
      <c r="C27" s="48">
        <f>SUM(E27:AB27)</f>
        <v>0</v>
      </c>
      <c r="D27" s="49"/>
      <c r="E27" s="7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  <c r="AC27" s="34"/>
    </row>
    <row r="28" ht="16.5">
      <c r="A28" s="34"/>
      <c r="B28" s="53">
        <v>45651</v>
      </c>
      <c r="C28" s="48">
        <f>SUM(E28:AB28)</f>
        <v>0</v>
      </c>
      <c r="D28" s="49"/>
      <c r="E28" s="7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  <c r="AC28" s="34"/>
    </row>
    <row r="29" ht="16.5">
      <c r="A29" s="34"/>
      <c r="B29" s="53">
        <v>45652</v>
      </c>
      <c r="C29" s="48">
        <f>SUM(E29:AB29)</f>
        <v>0</v>
      </c>
      <c r="D29" s="49"/>
      <c r="E29" s="7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  <c r="AC29" s="34"/>
    </row>
    <row r="30" ht="16.5">
      <c r="A30" s="34"/>
      <c r="B30" s="53">
        <v>45653</v>
      </c>
      <c r="C30" s="48">
        <f>SUM(E30:AB30)</f>
        <v>0</v>
      </c>
      <c r="D30" s="49"/>
      <c r="E30" s="7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  <c r="AC30" s="34"/>
    </row>
    <row r="31" ht="16.5">
      <c r="A31" s="34"/>
      <c r="B31" s="53">
        <v>45654</v>
      </c>
      <c r="C31" s="48">
        <f>SUM(E31:AB31)</f>
        <v>0</v>
      </c>
      <c r="D31" s="49"/>
      <c r="E31" s="7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  <c r="AC31" s="34"/>
    </row>
    <row r="32" ht="16.5">
      <c r="A32" s="34"/>
      <c r="B32" s="53">
        <v>45655</v>
      </c>
      <c r="C32" s="48">
        <f>SUM(E32:AB32)</f>
        <v>0</v>
      </c>
      <c r="D32" s="49"/>
      <c r="E32" s="7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  <c r="AC32" s="34"/>
    </row>
    <row r="33" ht="16.5">
      <c r="A33" s="34"/>
      <c r="B33" s="53">
        <v>45656</v>
      </c>
      <c r="C33" s="48">
        <f>SUM(E33:AB33)</f>
        <v>0</v>
      </c>
      <c r="D33" s="49"/>
      <c r="E33" s="7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  <c r="AC33" s="34"/>
    </row>
    <row r="34" ht="15.75">
      <c r="A34" s="34"/>
      <c r="B34" s="54">
        <v>45657</v>
      </c>
      <c r="C34" s="55">
        <f>SUM(E34:AB34)</f>
        <v>0</v>
      </c>
      <c r="D34" s="56"/>
      <c r="E34" s="75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7"/>
      <c r="AC34" s="34"/>
    </row>
    <row r="35" ht="15.75">
      <c r="A35" s="34"/>
      <c r="B35" s="78" t="s">
        <v>46</v>
      </c>
      <c r="C35" s="78"/>
      <c r="D35" s="79">
        <f>SUM(C4:D34)</f>
        <v>0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Nikola Pangovski</cp:lastModifiedBy>
  <dcterms:created xsi:type="dcterms:W3CDTF">2022-09-21T09:10:51Z</dcterms:created>
  <dcterms:modified xsi:type="dcterms:W3CDTF">2024-12-20T12:56:46Z</dcterms:modified>
</cp:coreProperties>
</file>